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35" i="1"/>
  <c r="D115" i="1"/>
  <c r="D104" i="1" l="1"/>
  <c r="D97" i="1" l="1"/>
  <c r="D95" i="1"/>
  <c r="D93" i="1"/>
  <c r="D91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<sst xmlns="http://schemas.openxmlformats.org/spreadsheetml/2006/main" count="402" uniqueCount="196">
  <si>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</si>
  <si>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</si>
  <si>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</si>
  <si>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</si>
  <si>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</si>
  <si>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</si>
  <si>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</si>
  <si>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</si>
  <si>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</si>
  <si>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01.09.2024 Do 30.09.2024</t>
  </si>
  <si>
    <t>ART-PE, TRGOVINA IN STORITVE, D.O.O.</t>
  </si>
  <si>
    <t>SI48989983</t>
  </si>
  <si>
    <t>TREBNJE</t>
  </si>
  <si>
    <t>SITNI INVENTAR I AUTO GUME</t>
  </si>
  <si>
    <t>SREDNJA ŠKOLA BAN JOSIP JELAČIĆ</t>
  </si>
  <si>
    <t>Ukupno:</t>
  </si>
  <si>
    <t>DB PROM D.O.O.</t>
  </si>
  <si>
    <t>97042352651</t>
  </si>
  <si>
    <t>ZAPREŠIĆ</t>
  </si>
  <si>
    <t>UREDSKI MATERIJAL I OSTALI MATERIJALNI RASHODI</t>
  </si>
  <si>
    <t>ZAPREŠIĆ D.O.O.</t>
  </si>
  <si>
    <t>96412232479</t>
  </si>
  <si>
    <t>KOMUNALNE USLUGE</t>
  </si>
  <si>
    <t>GRAD ZAPREŠIĆ</t>
  </si>
  <si>
    <t>92840587889</t>
  </si>
  <si>
    <t>HP-HRVATSKA POŠTA D.D.</t>
  </si>
  <si>
    <t>87311810356</t>
  </si>
  <si>
    <t>ZAGREB</t>
  </si>
  <si>
    <t>USLUGE TELEFONA, POŠTE I PRIJEVOZA</t>
  </si>
  <si>
    <t>IT - vl. Mile Brkanovic</t>
  </si>
  <si>
    <t>86858304503</t>
  </si>
  <si>
    <t>BLATO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</si>
  <si>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</si>
  <si>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</si>
  <si>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</si>
  <si>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</si>
  <si>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</si>
  <si>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</si>
  <si>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TRGOCENTAR D.O.O.</t>
  </si>
  <si>
    <t>84210581427</t>
  </si>
  <si>
    <t>ZABOK</t>
  </si>
  <si>
    <t>HRVATSKI TELEKOM- HT</t>
  </si>
  <si>
    <t>81793146560</t>
  </si>
  <si>
    <t>SUNČANA VURA D.O.O.</t>
  </si>
  <si>
    <t>81240702858</t>
  </si>
  <si>
    <t>STRUČNO USAVRŠAVANJE ZAPOSLENIKA</t>
  </si>
  <si>
    <t>ELEKTRO CENTAR ZAPREŠIĆ J.D.O.O.</t>
  </si>
  <si>
    <t>78950130940</t>
  </si>
  <si>
    <t>KUPLJENOVO</t>
  </si>
  <si>
    <t>MATERIJAL I DIJELOVI ZA TEKUĆE I INVESTICIJSKO ODRŽAVANJE</t>
  </si>
  <si>
    <t>NOVI PODUZETNIK D.O.O.</t>
  </si>
  <si>
    <t>75921782798</t>
  </si>
  <si>
    <t>OSIJEK</t>
  </si>
  <si>
    <t>GATING-92 D.O.O.</t>
  </si>
  <si>
    <t>74888043276</t>
  </si>
  <si>
    <t>DODATNA ULAGANJA NA GRAĐEVINSKIM OBJEKTIMA</t>
  </si>
  <si>
    <t>PEVEX D.D.</t>
  </si>
  <si>
    <t>73660371074</t>
  </si>
  <si>
    <t>OPTIMUS LAB D.O.O.</t>
  </si>
  <si>
    <t>71981294715</t>
  </si>
  <si>
    <t>ČAKOVEC</t>
  </si>
  <si>
    <t>RAČUNALNE USLUGE</t>
  </si>
  <si>
    <t>PRIMAT LOGISTIKA D.O.O.</t>
  </si>
  <si>
    <t>64645054565</t>
  </si>
  <si>
    <t>UREDSKA OPREMA I NAMJEŠTAJ</t>
  </si>
  <si>
    <t>NARODNE NOVINE d.d.</t>
  </si>
  <si>
    <t>64546066176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</si>
  <si>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</si>
  <si>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</si>
  <si>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</si>
  <si>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</si>
  <si>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</si>
  <si>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</si>
  <si>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</si>
  <si>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</si>
  <si>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FRIGOEKSPERT</t>
  </si>
  <si>
    <t>55860671330</t>
  </si>
  <si>
    <t>DUBRAVICA</t>
  </si>
  <si>
    <t>FUKETA-OBRT ZA URARSKU DJ</t>
  </si>
  <si>
    <t>53361716764</t>
  </si>
  <si>
    <t>JURČEC ALATI D.O.O.</t>
  </si>
  <si>
    <t>51172510950</t>
  </si>
  <si>
    <t>BRDOVEC</t>
  </si>
  <si>
    <t>OPTIKA KABEL TV D.O.O.</t>
  </si>
  <si>
    <t>50999639699</t>
  </si>
  <si>
    <t>SERVIS BUKOVINA</t>
  </si>
  <si>
    <t>46482777062</t>
  </si>
  <si>
    <t>G.D. DIZAJN</t>
  </si>
  <si>
    <t>45732233774</t>
  </si>
  <si>
    <t>HEP-PLIN D.O.O.</t>
  </si>
  <si>
    <t>41317489366</t>
  </si>
  <si>
    <t>SCHRACK TECHNIK D.O.O.</t>
  </si>
  <si>
    <t>36365310424</t>
  </si>
  <si>
    <t>UREĐAJI, STROJEVI I OPREMA ZA OSTALE NAMJENE</t>
  </si>
  <si>
    <t>AHELOS IT</t>
  </si>
  <si>
    <t>35723890500</t>
  </si>
  <si>
    <t>OROSLAVLJE</t>
  </si>
  <si>
    <t>SPECIJALNA OPREMA - LUČKO d.o.o.</t>
  </si>
  <si>
    <t>35577665151</t>
  </si>
  <si>
    <t>USLUGE TEKUĆEG I INVESTICIJSKOG ODRŽAVANJA</t>
  </si>
  <si>
    <t>GREBLICA D.O.O.</t>
  </si>
  <si>
    <t>34706799029</t>
  </si>
  <si>
    <t>POJATNO</t>
  </si>
  <si>
    <t>VODOOPSKRBA I ODVODNJA  ZAPREŠIĆ D.O.O.</t>
  </si>
  <si>
    <t>29113541841</t>
  </si>
  <si>
    <t>METUS d.o.o.</t>
  </si>
  <si>
    <t>24690129373</t>
  </si>
  <si>
    <t>SVETA NEDELJA</t>
  </si>
  <si>
    <t>BOJOCENTAR D.O.O.</t>
  </si>
  <si>
    <t>21930420297</t>
  </si>
  <si>
    <t>PUČKO OTVORENO UČILIŠTE</t>
  </si>
  <si>
    <t>17480760019</t>
  </si>
  <si>
    <t>DIMNJAČARSTVO POZAIĆ, vl. Hrvoje Pozaić</t>
  </si>
  <si>
    <t>15285218972</t>
  </si>
  <si>
    <t>GORNJA STUBICA</t>
  </si>
  <si>
    <t>BRAVARIJA PILJEK VL. FRANJO PILJEK</t>
  </si>
  <si>
    <t>15126262888</t>
  </si>
  <si>
    <t>SVETI KRIŽ ZAČRETJE</t>
  </si>
  <si>
    <t>ENERGONOVA d.o.o.</t>
  </si>
  <si>
    <t>13653098314</t>
  </si>
  <si>
    <t>Z-EL D.O.O.</t>
  </si>
  <si>
    <t>11374156664</t>
  </si>
  <si>
    <t>SESVETE</t>
  </si>
  <si>
    <t>DRACO d.o.o.</t>
  </si>
  <si>
    <t>08658331098</t>
  </si>
  <si>
    <t>SOLIN</t>
  </si>
  <si>
    <t>08278579875</t>
  </si>
  <si>
    <t>OPREMA ZA ODRŽAVANJE I ZAŠTITU</t>
  </si>
  <si>
    <t>AHELOS D.O.O.</t>
  </si>
  <si>
    <t>06486394783</t>
  </si>
  <si>
    <t>OROSLAVLJE 49243</t>
  </si>
  <si>
    <t>DINOP D.O.O.</t>
  </si>
  <si>
    <t>00042324329</t>
  </si>
  <si>
    <t>SESVETE, SOBLINEC</t>
  </si>
  <si>
    <t>KOM-TRADE D.O.O.</t>
  </si>
  <si>
    <t>SLUŽBENA, RADNA I ZAŠTITNA ODJEĆA I OBUĆA</t>
  </si>
  <si>
    <t>REPREZENTACIJA</t>
  </si>
  <si>
    <t>BANKARSKE USLUGE I USLUGE PLATNOG PROMETA</t>
  </si>
  <si>
    <t>Sveukupno:</t>
  </si>
  <si>
    <t>KLIMA-OSTREŠ DRUŠTVO S OGRANIČENOM ODGOVORNOŠĆU ZA USLUGE</t>
  </si>
  <si>
    <t>IVERPAN D.O.O.</t>
  </si>
  <si>
    <t>79423686094</t>
  </si>
  <si>
    <t>DONJA ZELINA</t>
  </si>
  <si>
    <t>AK SPORT EQUIPMENT J.D.O.O.</t>
  </si>
  <si>
    <t>98929755671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</si>
  <si>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</si>
  <si>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</si>
  <si>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</si>
  <si>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</si>
  <si>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</si>
  <si>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</si>
  <si>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</si>
  <si>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</si>
  <si>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</si>
  <si>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</si>
  <si>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</si>
  <si>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</si>
  <si>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Razdoblje: rujan 2024.</t>
  </si>
  <si>
    <t>3121 Ostali rashodi za zaposlene</t>
  </si>
  <si>
    <t>GANYMEDES D.O.O.</t>
  </si>
  <si>
    <t>74128827004</t>
  </si>
  <si>
    <t>HERVIS SPORT I MODA D.O.O.</t>
  </si>
  <si>
    <t>38757744993</t>
  </si>
  <si>
    <t xml:space="preserve">GEOGRAPHICAL NORWAY </t>
  </si>
  <si>
    <t>02347823988</t>
  </si>
  <si>
    <t>BOROVO d.d.</t>
  </si>
  <si>
    <t>73002202488</t>
  </si>
  <si>
    <t>VUKOVAR</t>
  </si>
  <si>
    <t>LJEKARNA ŠKOKO</t>
  </si>
  <si>
    <t>39778462503</t>
  </si>
  <si>
    <t>POŽEGA</t>
  </si>
  <si>
    <t>ROTO DINAMIC D.O.O.</t>
  </si>
  <si>
    <t>24723122482</t>
  </si>
  <si>
    <t>SAMOBOR</t>
  </si>
  <si>
    <t>SPAR HRVATSKA D.O.O.</t>
  </si>
  <si>
    <t>46108893754</t>
  </si>
  <si>
    <t>PEKARA DUBRAVICA D.O.O.</t>
  </si>
  <si>
    <t>05873359168</t>
  </si>
  <si>
    <t>HELGA KRALJIK</t>
  </si>
  <si>
    <t>INTELEKTUALNE I OSOBNE USLUGE (intelektualni output, bruto iznos s doprinosima na bruto)</t>
  </si>
  <si>
    <t>ANKICA ŠARIĆ</t>
  </si>
  <si>
    <t>MANTA D.O.O.</t>
  </si>
  <si>
    <t>44426143196</t>
  </si>
  <si>
    <t>BAUHAUS-ZAGREB K.D.</t>
  </si>
  <si>
    <t>71642207963</t>
  </si>
  <si>
    <t>TEA, VL. VISNJA KOCIJAN</t>
  </si>
  <si>
    <t>20198022983</t>
  </si>
  <si>
    <t>LIDL HRVATSKA D.O.O. K.D.</t>
  </si>
  <si>
    <t>66089976432</t>
  </si>
  <si>
    <t>VELIKA GORICA</t>
  </si>
  <si>
    <t>ZAGREBAČKA BANKA d.d.</t>
  </si>
  <si>
    <t>DRŽAVNI PRORAČUN REPUBLIKE HRVATSKE</t>
  </si>
  <si>
    <t>18683136487</t>
  </si>
  <si>
    <t>PRISTOJBE I NAKNADE</t>
  </si>
  <si>
    <t>65743247826</t>
  </si>
  <si>
    <t>DONJI STUPNIK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</si>
</sst>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6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2"/>
  <sheetViews>
    <sheetView tabSelected="1" zoomScaleNormal="100" workbookViewId="0">
      <selection activeCell="E141" sqref="E1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679.53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679.53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358.45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358.45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17.399999999999999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17.399999999999999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101.73</v>
      </c>
      <c r="E13" s="10">
        <v>3234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101.73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5.58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5.58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68.98</v>
      </c>
      <c r="E17" s="10">
        <v>3221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68.98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27</v>
      </c>
      <c r="D19" s="18">
        <v>94.6</v>
      </c>
      <c r="E19" s="10">
        <v>3222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94.6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27</v>
      </c>
      <c r="D21" s="18">
        <v>1.66</v>
      </c>
      <c r="E21" s="10">
        <v>3299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233.12</v>
      </c>
      <c r="E23" s="10">
        <v>3299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233.12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27</v>
      </c>
      <c r="D25" s="18">
        <v>316.51</v>
      </c>
      <c r="E25" s="10">
        <v>3231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316.51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27</v>
      </c>
      <c r="D27" s="18">
        <v>3203</v>
      </c>
      <c r="E27" s="10">
        <v>3213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3203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414.59</v>
      </c>
      <c r="E29" s="10">
        <v>3224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414.59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49</v>
      </c>
      <c r="E31" s="10">
        <v>3221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49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61448</v>
      </c>
      <c r="E33" s="10">
        <v>4511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61448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27</v>
      </c>
      <c r="D35" s="18">
        <v>231.68</v>
      </c>
      <c r="E35" s="10">
        <v>3224</v>
      </c>
      <c r="F35" s="9" t="s">
        <v>49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231.68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127.8</v>
      </c>
      <c r="E37" s="10">
        <v>3238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127.8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27</v>
      </c>
      <c r="D39" s="18">
        <v>261.25</v>
      </c>
      <c r="E39" s="10">
        <v>4221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261.25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27</v>
      </c>
      <c r="D41" s="18">
        <v>105.34</v>
      </c>
      <c r="E41" s="10">
        <v>3221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105.34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27</v>
      </c>
      <c r="D43" s="18">
        <v>763.75</v>
      </c>
      <c r="E43" s="10">
        <v>3223</v>
      </c>
      <c r="F43" s="9" t="s">
        <v>69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763.75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27</v>
      </c>
      <c r="D45" s="18">
        <v>1153.1099999999999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1153.1099999999999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18</v>
      </c>
      <c r="D47" s="18">
        <v>50</v>
      </c>
      <c r="E47" s="10">
        <v>3239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50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416.18</v>
      </c>
      <c r="E49" s="10">
        <v>3224</v>
      </c>
      <c r="F49" s="9" t="s">
        <v>49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416.18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18</v>
      </c>
      <c r="D51" s="18">
        <v>207.5</v>
      </c>
      <c r="E51" s="10">
        <v>3224</v>
      </c>
      <c r="F51" s="9" t="s">
        <v>49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207.5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109.26</v>
      </c>
      <c r="E53" s="10">
        <v>3224</v>
      </c>
      <c r="F53" s="9" t="s">
        <v>49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109.26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18</v>
      </c>
      <c r="D55" s="18">
        <v>8.26</v>
      </c>
      <c r="E55" s="10">
        <v>3231</v>
      </c>
      <c r="F55" s="9" t="s">
        <v>28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8.26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18</v>
      </c>
      <c r="D57" s="18">
        <v>56.25</v>
      </c>
      <c r="E57" s="10">
        <v>3238</v>
      </c>
      <c r="F57" s="9" t="s">
        <v>61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56.25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27</v>
      </c>
      <c r="D59" s="18">
        <v>869.44</v>
      </c>
      <c r="E59" s="10">
        <v>3225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869.44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52</v>
      </c>
      <c r="D61" s="18">
        <v>6.98</v>
      </c>
      <c r="E61" s="10">
        <v>3223</v>
      </c>
      <c r="F61" s="9" t="s">
        <v>69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6.98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27</v>
      </c>
      <c r="D63" s="18">
        <v>3071.25</v>
      </c>
      <c r="E63" s="10">
        <v>4227</v>
      </c>
      <c r="F63" s="9" t="s">
        <v>93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3071.25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212.36</v>
      </c>
      <c r="E65" s="10">
        <v>3238</v>
      </c>
      <c r="F65" s="9" t="s">
        <v>61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212.36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195</v>
      </c>
      <c r="D67" s="18">
        <v>119.45</v>
      </c>
      <c r="E67" s="10">
        <v>3232</v>
      </c>
      <c r="F67" s="9" t="s">
        <v>99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119.45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51387.94</v>
      </c>
      <c r="E69" s="10">
        <v>3232</v>
      </c>
      <c r="F69" s="9" t="s">
        <v>99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51387.94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18</v>
      </c>
      <c r="D71" s="18">
        <v>118.69</v>
      </c>
      <c r="E71" s="10">
        <v>3234</v>
      </c>
      <c r="F71" s="9" t="s">
        <v>22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118.69</v>
      </c>
      <c r="E72" s="23"/>
      <c r="F72" s="25"/>
      <c r="G72" s="26"/>
    </row>
    <row r="73" spans="1:7" x14ac:dyDescent="0.25">
      <c r="A73" s="9" t="s">
        <v>105</v>
      </c>
      <c r="B73" s="14" t="s">
        <v>106</v>
      </c>
      <c r="C73" s="10" t="s">
        <v>107</v>
      </c>
      <c r="D73" s="18">
        <v>58.08</v>
      </c>
      <c r="E73" s="10">
        <v>3232</v>
      </c>
      <c r="F73" s="9" t="s">
        <v>99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58.08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102</v>
      </c>
      <c r="D75" s="18">
        <v>158.6</v>
      </c>
      <c r="E75" s="10">
        <v>3224</v>
      </c>
      <c r="F75" s="9" t="s">
        <v>49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158.6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27</v>
      </c>
      <c r="D77" s="18">
        <v>108.38</v>
      </c>
      <c r="E77" s="10">
        <v>3221</v>
      </c>
      <c r="F77" s="9" t="s">
        <v>19</v>
      </c>
      <c r="G77" s="27" t="s">
        <v>14</v>
      </c>
    </row>
    <row r="78" spans="1:7" x14ac:dyDescent="0.25">
      <c r="A78" s="9"/>
      <c r="B78" s="14"/>
      <c r="C78" s="10"/>
      <c r="D78" s="18">
        <v>383.67</v>
      </c>
      <c r="E78" s="10">
        <v>3299</v>
      </c>
      <c r="F78" s="9" t="s">
        <v>37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492.05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114</v>
      </c>
      <c r="D80" s="18">
        <v>185.82</v>
      </c>
      <c r="E80" s="10">
        <v>3234</v>
      </c>
      <c r="F80" s="9" t="s">
        <v>22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185.82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1912.5</v>
      </c>
      <c r="E82" s="10">
        <v>3225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1912.5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27</v>
      </c>
      <c r="D84" s="18">
        <v>315</v>
      </c>
      <c r="E84" s="10">
        <v>3232</v>
      </c>
      <c r="F84" s="9" t="s">
        <v>99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315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1088</v>
      </c>
      <c r="E86" s="10">
        <v>3225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1088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125</v>
      </c>
      <c r="D88" s="18">
        <v>376.84</v>
      </c>
      <c r="E88" s="10">
        <v>3224</v>
      </c>
      <c r="F88" s="9" t="s">
        <v>49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376.84</v>
      </c>
      <c r="E89" s="23"/>
      <c r="F89" s="25"/>
      <c r="G89" s="26"/>
    </row>
    <row r="90" spans="1:7" ht="30" x14ac:dyDescent="0.25">
      <c r="A90" s="35" t="s">
        <v>139</v>
      </c>
      <c r="B90" s="14" t="s">
        <v>126</v>
      </c>
      <c r="C90" s="10" t="s">
        <v>18</v>
      </c>
      <c r="D90" s="18">
        <v>1150</v>
      </c>
      <c r="E90" s="10">
        <v>4223</v>
      </c>
      <c r="F90" s="9" t="s">
        <v>127</v>
      </c>
      <c r="G90" s="45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1150</v>
      </c>
      <c r="E91" s="23"/>
      <c r="F91" s="25"/>
      <c r="G91" s="26"/>
    </row>
    <row r="92" spans="1:7" x14ac:dyDescent="0.25">
      <c r="A92" s="9" t="s">
        <v>128</v>
      </c>
      <c r="B92" s="14" t="s">
        <v>129</v>
      </c>
      <c r="C92" s="10" t="s">
        <v>130</v>
      </c>
      <c r="D92" s="18">
        <v>2493.75</v>
      </c>
      <c r="E92" s="10">
        <v>4221</v>
      </c>
      <c r="F92" s="9" t="s">
        <v>64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2493.75</v>
      </c>
      <c r="E93" s="23"/>
      <c r="F93" s="25"/>
      <c r="G93" s="26"/>
    </row>
    <row r="94" spans="1:7" x14ac:dyDescent="0.25">
      <c r="A94" s="9" t="s">
        <v>131</v>
      </c>
      <c r="B94" s="14" t="s">
        <v>132</v>
      </c>
      <c r="C94" s="10" t="s">
        <v>133</v>
      </c>
      <c r="D94" s="18">
        <v>25.76</v>
      </c>
      <c r="E94" s="10">
        <v>3224</v>
      </c>
      <c r="F94" s="9" t="s">
        <v>49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25.76</v>
      </c>
      <c r="E95" s="23"/>
      <c r="F95" s="25"/>
      <c r="G95" s="26"/>
    </row>
    <row r="96" spans="1:7" x14ac:dyDescent="0.25">
      <c r="A96" s="9" t="s">
        <v>134</v>
      </c>
      <c r="B96" s="14" t="s">
        <v>194</v>
      </c>
      <c r="C96" s="10" t="s">
        <v>18</v>
      </c>
      <c r="D96" s="18">
        <v>115.2</v>
      </c>
      <c r="E96" s="10">
        <v>3227</v>
      </c>
      <c r="F96" s="9" t="s">
        <v>135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115.2</v>
      </c>
      <c r="E97" s="23"/>
      <c r="F97" s="25"/>
      <c r="G97" s="26"/>
    </row>
    <row r="98" spans="1:7" x14ac:dyDescent="0.25">
      <c r="A98" s="9" t="s">
        <v>140</v>
      </c>
      <c r="B98" s="14" t="s">
        <v>141</v>
      </c>
      <c r="C98" s="10" t="s">
        <v>142</v>
      </c>
      <c r="D98" s="18">
        <v>263.01</v>
      </c>
      <c r="E98" s="10">
        <v>3224</v>
      </c>
      <c r="F98" s="9" t="s">
        <v>49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v>263.01</v>
      </c>
      <c r="E99" s="23"/>
      <c r="F99" s="25"/>
      <c r="G99" s="26"/>
    </row>
    <row r="100" spans="1:7" x14ac:dyDescent="0.25">
      <c r="A100" s="9" t="s">
        <v>143</v>
      </c>
      <c r="B100" s="14" t="s">
        <v>144</v>
      </c>
      <c r="C100" s="10" t="s">
        <v>18</v>
      </c>
      <c r="D100" s="18">
        <v>626.75</v>
      </c>
      <c r="E100" s="10">
        <v>3225</v>
      </c>
      <c r="F100" s="9" t="s">
        <v>13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v>626.75</v>
      </c>
      <c r="E101" s="23"/>
      <c r="F101" s="25"/>
      <c r="G101" s="26"/>
    </row>
    <row r="102" spans="1:7" x14ac:dyDescent="0.25">
      <c r="A102" s="9" t="s">
        <v>159</v>
      </c>
      <c r="B102" s="14" t="s">
        <v>160</v>
      </c>
      <c r="C102" s="10" t="s">
        <v>27</v>
      </c>
      <c r="D102" s="18">
        <v>28</v>
      </c>
      <c r="E102" s="10">
        <v>3224</v>
      </c>
      <c r="F102" s="9" t="s">
        <v>49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v>28</v>
      </c>
      <c r="E103" s="23"/>
      <c r="F103" s="25"/>
      <c r="G103" s="26"/>
    </row>
    <row r="104" spans="1:7" x14ac:dyDescent="0.25">
      <c r="A104" s="9" t="s">
        <v>161</v>
      </c>
      <c r="B104" s="14" t="s">
        <v>162</v>
      </c>
      <c r="C104" s="10" t="s">
        <v>27</v>
      </c>
      <c r="D104" s="18">
        <f>149.96+66.4</f>
        <v>216.36</v>
      </c>
      <c r="E104" s="10">
        <v>3227</v>
      </c>
      <c r="F104" s="9" t="s">
        <v>135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v>216.36</v>
      </c>
      <c r="E105" s="23"/>
      <c r="F105" s="25"/>
      <c r="G105" s="26"/>
    </row>
    <row r="106" spans="1:7" x14ac:dyDescent="0.25">
      <c r="A106" s="9" t="s">
        <v>163</v>
      </c>
      <c r="B106" s="14" t="s">
        <v>164</v>
      </c>
      <c r="C106" s="10" t="s">
        <v>27</v>
      </c>
      <c r="D106" s="18">
        <v>83.6</v>
      </c>
      <c r="E106" s="10">
        <v>3227</v>
      </c>
      <c r="F106" s="9" t="s">
        <v>135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v>83.6</v>
      </c>
      <c r="E107" s="23"/>
      <c r="F107" s="25"/>
      <c r="G107" s="26"/>
    </row>
    <row r="108" spans="1:7" x14ac:dyDescent="0.25">
      <c r="A108" s="9" t="s">
        <v>165</v>
      </c>
      <c r="B108" s="14" t="s">
        <v>166</v>
      </c>
      <c r="C108" s="10" t="s">
        <v>167</v>
      </c>
      <c r="D108" s="18">
        <v>44.15</v>
      </c>
      <c r="E108" s="10">
        <v>3227</v>
      </c>
      <c r="F108" s="9" t="s">
        <v>135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v>44.15</v>
      </c>
      <c r="E109" s="23"/>
      <c r="F109" s="25"/>
      <c r="G109" s="26"/>
    </row>
    <row r="110" spans="1:7" x14ac:dyDescent="0.25">
      <c r="A110" s="9" t="s">
        <v>168</v>
      </c>
      <c r="B110" s="14" t="s">
        <v>169</v>
      </c>
      <c r="C110" s="10" t="s">
        <v>170</v>
      </c>
      <c r="D110" s="18">
        <v>54.6</v>
      </c>
      <c r="E110" s="10">
        <v>3227</v>
      </c>
      <c r="F110" s="9" t="s">
        <v>135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v>54.6</v>
      </c>
      <c r="E111" s="23"/>
      <c r="F111" s="25"/>
      <c r="G111" s="26"/>
    </row>
    <row r="112" spans="1:7" x14ac:dyDescent="0.25">
      <c r="A112" s="9" t="s">
        <v>171</v>
      </c>
      <c r="B112" s="14" t="s">
        <v>172</v>
      </c>
      <c r="C112" s="10" t="s">
        <v>173</v>
      </c>
      <c r="D112" s="18">
        <v>116.35</v>
      </c>
      <c r="E112" s="10">
        <v>3293</v>
      </c>
      <c r="F112" s="9" t="s">
        <v>136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v>116.35</v>
      </c>
      <c r="E113" s="23"/>
      <c r="F113" s="25"/>
      <c r="G113" s="26"/>
    </row>
    <row r="114" spans="1:7" x14ac:dyDescent="0.25">
      <c r="A114" s="9" t="s">
        <v>174</v>
      </c>
      <c r="B114" s="14" t="s">
        <v>175</v>
      </c>
      <c r="C114" s="10" t="s">
        <v>27</v>
      </c>
      <c r="D114" s="18">
        <v>12.99</v>
      </c>
      <c r="E114" s="10">
        <v>3293</v>
      </c>
      <c r="F114" s="9" t="s">
        <v>136</v>
      </c>
      <c r="G114" s="27" t="s">
        <v>14</v>
      </c>
    </row>
    <row r="115" spans="1:7" x14ac:dyDescent="0.25">
      <c r="A115" s="9"/>
      <c r="B115" s="14"/>
      <c r="C115" s="10"/>
      <c r="D115" s="18">
        <f>8.97+53.58</f>
        <v>62.55</v>
      </c>
      <c r="E115" s="10">
        <v>3299</v>
      </c>
      <c r="F115" s="9" t="s">
        <v>37</v>
      </c>
      <c r="G115" s="28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v>75.540000000000006</v>
      </c>
      <c r="E116" s="23"/>
      <c r="F116" s="25"/>
      <c r="G116" s="26"/>
    </row>
    <row r="117" spans="1:7" x14ac:dyDescent="0.25">
      <c r="A117" s="9" t="s">
        <v>176</v>
      </c>
      <c r="B117" s="14" t="s">
        <v>177</v>
      </c>
      <c r="C117" s="10" t="s">
        <v>27</v>
      </c>
      <c r="D117" s="18">
        <v>11</v>
      </c>
      <c r="E117" s="10">
        <v>3299</v>
      </c>
      <c r="F117" s="9" t="s">
        <v>37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v>11</v>
      </c>
      <c r="E118" s="23"/>
      <c r="F118" s="25"/>
      <c r="G118" s="26"/>
    </row>
    <row r="119" spans="1:7" ht="30" x14ac:dyDescent="0.25">
      <c r="A119" s="9" t="s">
        <v>178</v>
      </c>
      <c r="B119" s="14"/>
      <c r="C119" s="10"/>
      <c r="D119" s="18">
        <v>3500</v>
      </c>
      <c r="E119" s="10">
        <v>3237</v>
      </c>
      <c r="F119" s="35" t="s">
        <v>179</v>
      </c>
      <c r="G119" s="45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v>3500</v>
      </c>
      <c r="E120" s="23"/>
      <c r="F120" s="25"/>
      <c r="G120" s="26"/>
    </row>
    <row r="121" spans="1:7" ht="30" x14ac:dyDescent="0.25">
      <c r="A121" s="9" t="s">
        <v>180</v>
      </c>
      <c r="B121" s="14"/>
      <c r="C121" s="10"/>
      <c r="D121" s="18">
        <v>3500</v>
      </c>
      <c r="E121" s="10">
        <v>3237</v>
      </c>
      <c r="F121" s="35" t="s">
        <v>179</v>
      </c>
      <c r="G121" s="45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v>3500</v>
      </c>
      <c r="E122" s="23"/>
      <c r="F122" s="25"/>
      <c r="G122" s="26"/>
    </row>
    <row r="123" spans="1:7" x14ac:dyDescent="0.25">
      <c r="A123" s="9" t="s">
        <v>181</v>
      </c>
      <c r="B123" s="14" t="s">
        <v>182</v>
      </c>
      <c r="C123" s="10" t="s">
        <v>27</v>
      </c>
      <c r="D123" s="18">
        <v>240</v>
      </c>
      <c r="E123" s="10">
        <v>3299</v>
      </c>
      <c r="F123" s="9" t="s">
        <v>37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v>240</v>
      </c>
      <c r="E124" s="23"/>
      <c r="F124" s="25"/>
      <c r="G124" s="26"/>
    </row>
    <row r="125" spans="1:7" x14ac:dyDescent="0.25">
      <c r="A125" s="9" t="s">
        <v>183</v>
      </c>
      <c r="B125" s="14" t="s">
        <v>184</v>
      </c>
      <c r="C125" s="10" t="s">
        <v>27</v>
      </c>
      <c r="D125" s="18">
        <v>25.34</v>
      </c>
      <c r="E125" s="10">
        <v>3299</v>
      </c>
      <c r="F125" s="9" t="s">
        <v>37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v>25.34</v>
      </c>
      <c r="E126" s="23"/>
      <c r="F126" s="25"/>
      <c r="G126" s="26"/>
    </row>
    <row r="127" spans="1:7" x14ac:dyDescent="0.25">
      <c r="A127" s="9" t="s">
        <v>185</v>
      </c>
      <c r="B127" s="14" t="s">
        <v>186</v>
      </c>
      <c r="C127" s="10" t="s">
        <v>18</v>
      </c>
      <c r="D127" s="18">
        <v>20</v>
      </c>
      <c r="E127" s="10">
        <v>3299</v>
      </c>
      <c r="F127" s="9" t="s">
        <v>37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v>20</v>
      </c>
      <c r="E128" s="23"/>
      <c r="F128" s="25"/>
      <c r="G128" s="26"/>
    </row>
    <row r="129" spans="1:7" x14ac:dyDescent="0.25">
      <c r="A129" s="9" t="s">
        <v>187</v>
      </c>
      <c r="B129" s="14" t="s">
        <v>188</v>
      </c>
      <c r="C129" s="10" t="s">
        <v>189</v>
      </c>
      <c r="D129" s="18">
        <v>31.63</v>
      </c>
      <c r="E129" s="10">
        <v>3299</v>
      </c>
      <c r="F129" s="9" t="s">
        <v>37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v>31.63</v>
      </c>
      <c r="E130" s="23"/>
      <c r="F130" s="25"/>
      <c r="G130" s="26"/>
    </row>
    <row r="131" spans="1:7" x14ac:dyDescent="0.25">
      <c r="A131" s="9" t="s">
        <v>190</v>
      </c>
      <c r="B131" s="14">
        <v>92963223473</v>
      </c>
      <c r="C131" s="10" t="s">
        <v>27</v>
      </c>
      <c r="D131" s="18">
        <v>64.47</v>
      </c>
      <c r="E131" s="10">
        <v>3431</v>
      </c>
      <c r="F131" s="9" t="s">
        <v>137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v>64.47</v>
      </c>
      <c r="E132" s="23"/>
      <c r="F132" s="25"/>
      <c r="G132" s="26"/>
    </row>
    <row r="133" spans="1:7" x14ac:dyDescent="0.25">
      <c r="A133" s="9" t="s">
        <v>191</v>
      </c>
      <c r="B133" s="14" t="s">
        <v>192</v>
      </c>
      <c r="C133" s="10" t="s">
        <v>27</v>
      </c>
      <c r="D133" s="18">
        <v>672</v>
      </c>
      <c r="E133" s="10">
        <v>3295</v>
      </c>
      <c r="F133" s="9" t="s">
        <v>193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v>672</v>
      </c>
      <c r="E134" s="23"/>
      <c r="F134" s="25"/>
      <c r="G134" s="26"/>
    </row>
    <row r="135" spans="1:7" ht="15.75" thickBot="1" x14ac:dyDescent="0.3">
      <c r="A135" s="29" t="s">
        <v>138</v>
      </c>
      <c r="B135" s="30"/>
      <c r="C135" s="31"/>
      <c r="D135" s="32">
        <f>SUM(D7:D134)/2</f>
        <v>144213.03999999992</v>
      </c>
      <c r="E135" s="31"/>
      <c r="F135" s="33"/>
      <c r="G135" s="34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29" sqref="A29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145</v>
      </c>
    </row>
    <row r="3" spans="1:2" ht="15.75" x14ac:dyDescent="0.25">
      <c r="A3" s="36" t="s">
        <v>146</v>
      </c>
      <c r="B3" s="37"/>
    </row>
    <row r="5" spans="1:2" ht="15.75" x14ac:dyDescent="0.25">
      <c r="A5" s="38" t="s">
        <v>157</v>
      </c>
    </row>
    <row r="7" spans="1:2" x14ac:dyDescent="0.25">
      <c r="A7" s="39" t="s">
        <v>147</v>
      </c>
      <c r="B7" s="40" t="s">
        <v>148</v>
      </c>
    </row>
    <row r="8" spans="1:2" x14ac:dyDescent="0.25">
      <c r="A8" s="41">
        <v>180355.91</v>
      </c>
      <c r="B8" s="42" t="s">
        <v>149</v>
      </c>
    </row>
    <row r="9" spans="1:2" x14ac:dyDescent="0.25">
      <c r="A9" s="41">
        <v>431.76</v>
      </c>
      <c r="B9" s="42" t="s">
        <v>150</v>
      </c>
    </row>
    <row r="10" spans="1:2" x14ac:dyDescent="0.25">
      <c r="A10" s="41">
        <v>3583.74</v>
      </c>
      <c r="B10" s="42" t="s">
        <v>158</v>
      </c>
    </row>
    <row r="11" spans="1:2" x14ac:dyDescent="0.25">
      <c r="A11" s="41">
        <v>28730.1</v>
      </c>
      <c r="B11" s="42" t="s">
        <v>151</v>
      </c>
    </row>
    <row r="12" spans="1:2" x14ac:dyDescent="0.25">
      <c r="A12" s="41">
        <v>3012.81</v>
      </c>
      <c r="B12" s="42" t="s">
        <v>152</v>
      </c>
    </row>
    <row r="13" spans="1:2" x14ac:dyDescent="0.25">
      <c r="A13" s="41">
        <v>3983.4</v>
      </c>
      <c r="B13" s="42" t="s">
        <v>153</v>
      </c>
    </row>
    <row r="14" spans="1:2" x14ac:dyDescent="0.25">
      <c r="A14" s="41">
        <v>6982</v>
      </c>
      <c r="B14" s="42" t="s">
        <v>154</v>
      </c>
    </row>
    <row r="15" spans="1:2" x14ac:dyDescent="0.25">
      <c r="A15" s="41">
        <v>488.38</v>
      </c>
      <c r="B15" s="42" t="s">
        <v>155</v>
      </c>
    </row>
    <row r="16" spans="1:2" x14ac:dyDescent="0.25">
      <c r="A16" s="41"/>
      <c r="B16" s="42"/>
    </row>
    <row r="17" spans="1:2" x14ac:dyDescent="0.25">
      <c r="A17" s="43">
        <f>SUM(A8:A15)</f>
        <v>227568.1</v>
      </c>
      <c r="B17" s="44" t="s">
        <v>156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2024-10-04T11:58:59Z</dcterms:modified>
</cp:coreProperties>
</file>