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tonijaKarlovic\Desktop\"/>
    </mc:Choice>
  </mc:AlternateContent>
  <bookViews>
    <workbookView xWindow="0" yWindow="0" windowWidth="28800" windowHeight="13005"/>
  </bookViews>
  <sheets>
    <sheet name="Kategorija 1" sheetId="1" r:id="rId1"/>
    <sheet name="Kategorija 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2" l="1"/>
  <c r="D135" i="1"/>
  <c r="D115" i="1"/>
  <c r="D104" i="1" l="1"/>
  <c r="D97" i="1" l="1"/>
  <c r="D95" i="1"/>
  <c r="D93" i="1"/>
  <c r="D91" i="1"/>
  <c r="D89" i="1"/>
  <c r="D87" i="1"/>
  <c r="D85" i="1"/>
  <c r="D83" i="1"/>
  <c r="D81" i="1"/>
  <c r="D79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<sst xmlns="http://schemas.openxmlformats.org/spreadsheetml/2006/main" count="402" uniqueCount="196">
  <si>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</si>
  <si>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</si>
  <si>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</si>
  <si>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</si>
  <si>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</si>
  <si>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</si>
  <si>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</si>
  <si>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</si>
  <si>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SREDNJA ŠKOLA BAN JOSIP JELAČIĆ_x000D_
TRG DR. FRANJE TUĐMANA 1_x000D_
ZAPREŠIĆ_x000D_
Tel: +385(1)3399984   Fax: -_x000D_
OIB: 38660216794_x000D_
Mail: ured@ss-ban-jjelacic-zapresic.skole.hr_x000D_
IBAN: HR5423600001101655558</t>
  </si>
  <si>
    <t>Isplata Sredstava Za Razdoblje: 01.09.2024 Do 30.09.2024</t>
  </si>
  <si>
    <t>ART-PE, TRGOVINA IN STORITVE, D.O.O.</t>
  </si>
  <si>
    <t>SI48989983</t>
  </si>
  <si>
    <t>TREBNJE</t>
  </si>
  <si>
    <t>SITNI INVENTAR I AUTO GUME</t>
  </si>
  <si>
    <t>SREDNJA ŠKOLA BAN JOSIP JELAČIĆ</t>
  </si>
  <si>
    <t>Ukupno:</t>
  </si>
  <si>
    <t>DB PROM D.O.O.</t>
  </si>
  <si>
    <t>97042352651</t>
  </si>
  <si>
    <t>ZAPREŠIĆ</t>
  </si>
  <si>
    <t>UREDSKI MATERIJAL I OSTALI MATERIJALNI RASHODI</t>
  </si>
  <si>
    <t>ZAPREŠIĆ D.O.O.</t>
  </si>
  <si>
    <t>96412232479</t>
  </si>
  <si>
    <t>KOMUNALNE USLUGE</t>
  </si>
  <si>
    <t>GRAD ZAPREŠIĆ</t>
  </si>
  <si>
    <t>92840587889</t>
  </si>
  <si>
    <t>HP-HRVATSKA POŠTA D.D.</t>
  </si>
  <si>
    <t>87311810356</t>
  </si>
  <si>
    <t>ZAGREB</t>
  </si>
  <si>
    <t>USLUGE TELEFONA, POŠTE I PRIJEVOZA</t>
  </si>
  <si>
    <t>IT - vl. Mile Brkanovic</t>
  </si>
  <si>
    <t>86858304503</t>
  </si>
  <si>
    <t>BLATO</t>
  </si>
  <si>
    <t>ŽIVA VODA D.O.O.</t>
  </si>
  <si>
    <t>86255713939</t>
  </si>
  <si>
    <t>MATERIJAL I SIROVINE</t>
  </si>
  <si>
    <t>FINANCIJSKA AGENCIJA</t>
  </si>
  <si>
    <t>85821130368</t>
  </si>
  <si>
    <t>OSTALI NESPOMENUTI RASHODI POSLOVANJA</t>
  </si>
  <si>
    <t>TRGOCENTAR D.O.O.</t>
  </si>
  <si>
    <t>84210581427</t>
  </si>
  <si>
    <t>ZABOK</t>
  </si>
  <si>
    <t>HRVATSKI TELEKOM- HT</t>
  </si>
  <si>
    <t>81793146560</t>
  </si>
  <si>
    <t>SUNČANA VURA D.O.O.</t>
  </si>
  <si>
    <t>81240702858</t>
  </si>
  <si>
    <t>STRUČNO USAVRŠAVANJE ZAPOSLENIKA</t>
  </si>
  <si>
    <t>ELEKTRO CENTAR ZAPREŠIĆ J.D.O.O.</t>
  </si>
  <si>
    <t>78950130940</t>
  </si>
  <si>
    <t>KUPLJENOVO</t>
  </si>
  <si>
    <t>MATERIJAL I DIJELOVI ZA TEKUĆE I INVESTICIJSKO ODRŽAVANJE</t>
  </si>
  <si>
    <t>NOVI PODUZETNIK D.O.O.</t>
  </si>
  <si>
    <t>75921782798</t>
  </si>
  <si>
    <t>OSIJEK</t>
  </si>
  <si>
    <t>GATING-92 D.O.O.</t>
  </si>
  <si>
    <t>74888043276</t>
  </si>
  <si>
    <t>DODATNA ULAGANJA NA GRAĐEVINSKIM OBJEKTIMA</t>
  </si>
  <si>
    <t>PEVEX D.D.</t>
  </si>
  <si>
    <t>73660371074</t>
  </si>
  <si>
    <t>OPTIMUS LAB D.O.O.</t>
  </si>
  <si>
    <t>71981294715</t>
  </si>
  <si>
    <t>ČAKOVEC</t>
  </si>
  <si>
    <t>RAČUNALNE USLUGE</t>
  </si>
  <si>
    <t>PRIMAT LOGISTIKA D.O.O.</t>
  </si>
  <si>
    <t>64645054565</t>
  </si>
  <si>
    <t>UREDSKA OPREMA I NAMJEŠTAJ</t>
  </si>
  <si>
    <t>NARODNE NOVINE d.d.</t>
  </si>
  <si>
    <t>64546066176</t>
  </si>
  <si>
    <t>HEP OPSKRBA D.O.O.</t>
  </si>
  <si>
    <t>63073332379</t>
  </si>
  <si>
    <t>ENERGIJA</t>
  </si>
  <si>
    <t>ALCA ZAGREB d.o.o.</t>
  </si>
  <si>
    <t>58353015102</t>
  </si>
  <si>
    <t>ENERGOATEST KONTROL d.o.o.</t>
  </si>
  <si>
    <t>57560431322</t>
  </si>
  <si>
    <t>OSTALE USLUGE</t>
  </si>
  <si>
    <t>FRIGOEKSPERT</t>
  </si>
  <si>
    <t>55860671330</t>
  </si>
  <si>
    <t>DUBRAVICA</t>
  </si>
  <si>
    <t>FUKETA-OBRT ZA URARSKU DJ</t>
  </si>
  <si>
    <t>53361716764</t>
  </si>
  <si>
    <t>JURČEC ALATI D.O.O.</t>
  </si>
  <si>
    <t>51172510950</t>
  </si>
  <si>
    <t>BRDOVEC</t>
  </si>
  <si>
    <t>OPTIKA KABEL TV D.O.O.</t>
  </si>
  <si>
    <t>50999639699</t>
  </si>
  <si>
    <t>SERVIS BUKOVINA</t>
  </si>
  <si>
    <t>46482777062</t>
  </si>
  <si>
    <t>G.D. DIZAJN</t>
  </si>
  <si>
    <t>45732233774</t>
  </si>
  <si>
    <t>HEP-PLIN D.O.O.</t>
  </si>
  <si>
    <t>41317489366</t>
  </si>
  <si>
    <t>SCHRACK TECHNIK D.O.O.</t>
  </si>
  <si>
    <t>36365310424</t>
  </si>
  <si>
    <t>UREĐAJI, STROJEVI I OPREMA ZA OSTALE NAMJENE</t>
  </si>
  <si>
    <t>AHELOS IT</t>
  </si>
  <si>
    <t>35723890500</t>
  </si>
  <si>
    <t>OROSLAVLJE</t>
  </si>
  <si>
    <t>SPECIJALNA OPREMA - LUČKO d.o.o.</t>
  </si>
  <si>
    <t>35577665151</t>
  </si>
  <si>
    <t>USLUGE TEKUĆEG I INVESTICIJSKOG ODRŽAVANJA</t>
  </si>
  <si>
    <t>GREBLICA D.O.O.</t>
  </si>
  <si>
    <t>34706799029</t>
  </si>
  <si>
    <t>POJATNO</t>
  </si>
  <si>
    <t>VODOOPSKRBA I ODVODNJA  ZAPREŠIĆ D.O.O.</t>
  </si>
  <si>
    <t>29113541841</t>
  </si>
  <si>
    <t>METUS d.o.o.</t>
  </si>
  <si>
    <t>24690129373</t>
  </si>
  <si>
    <t>SVETA NEDELJA</t>
  </si>
  <si>
    <t>BOJOCENTAR D.O.O.</t>
  </si>
  <si>
    <t>21930420297</t>
  </si>
  <si>
    <t>PUČKO OTVORENO UČILIŠTE</t>
  </si>
  <si>
    <t>17480760019</t>
  </si>
  <si>
    <t>DIMNJAČARSTVO POZAIĆ, vl. Hrvoje Pozaić</t>
  </si>
  <si>
    <t>15285218972</t>
  </si>
  <si>
    <t>GORNJA STUBICA</t>
  </si>
  <si>
    <t>BRAVARIJA PILJEK VL. FRANJO PILJEK</t>
  </si>
  <si>
    <t>15126262888</t>
  </si>
  <si>
    <t>SVETI KRIŽ ZAČRETJE</t>
  </si>
  <si>
    <t>ENERGONOVA d.o.o.</t>
  </si>
  <si>
    <t>13653098314</t>
  </si>
  <si>
    <t>Z-EL D.O.O.</t>
  </si>
  <si>
    <t>11374156664</t>
  </si>
  <si>
    <t>SESVETE</t>
  </si>
  <si>
    <t>DRACO d.o.o.</t>
  </si>
  <si>
    <t>08658331098</t>
  </si>
  <si>
    <t>SOLIN</t>
  </si>
  <si>
    <t>08278579875</t>
  </si>
  <si>
    <t>OPREMA ZA ODRŽAVANJE I ZAŠTITU</t>
  </si>
  <si>
    <t>AHELOS D.O.O.</t>
  </si>
  <si>
    <t>06486394783</t>
  </si>
  <si>
    <t>OROSLAVLJE 49243</t>
  </si>
  <si>
    <t>DINOP D.O.O.</t>
  </si>
  <si>
    <t>00042324329</t>
  </si>
  <si>
    <t>SESVETE, SOBLINEC</t>
  </si>
  <si>
    <t>KOM-TRADE D.O.O.</t>
  </si>
  <si>
    <t>SLUŽBENA, RADNA I ZAŠTITNA ODJEĆA I OBUĆA</t>
  </si>
  <si>
    <t>REPREZENTACIJA</t>
  </si>
  <si>
    <t>BANKARSKE USLUGE I USLUGE PLATNOG PROMETA</t>
  </si>
  <si>
    <t>Sveukupno:</t>
  </si>
  <si>
    <t>KLIMA-OSTREŠ DRUŠTVO S OGRANIČENOM ODGOVORNOŠĆU ZA USLUGE</t>
  </si>
  <si>
    <t>IVERPAN D.O.O.</t>
  </si>
  <si>
    <t>79423686094</t>
  </si>
  <si>
    <t>DONJA ZELINA</t>
  </si>
  <si>
    <t>AK SPORT EQUIPMENT J.D.O.O.</t>
  </si>
  <si>
    <t>98929755671</t>
  </si>
  <si>
    <t>SREDNJA ŠKOLA BAN JOSIP JELAČIĆ_x000D_
TRG DR. FRANJE TUĐMANA 1_x000D_
ZAPREŠIĆ_x000D_
Tel: +385(1)3399984    
OIB: 38660216794_x000D_
Mail: ured@ss-ban-jjelacic-zapresic.skole.hr_x000D_
IBAN: HR5423600001101655558</t>
  </si>
  <si>
    <t>Javna objava informacija o trošenju sredstava - Kategorija 2</t>
  </si>
  <si>
    <t>Ukupan iznos zbirne isplate EUR</t>
  </si>
  <si>
    <t>Vrsta rashoda/izdatka</t>
  </si>
  <si>
    <t>3111 Plaće za redovan rad - bruto</t>
  </si>
  <si>
    <t>3113 Plaće za prekovremeni rad - bruto</t>
  </si>
  <si>
    <t>3132 Doprinosi za obvezno zdravstveno osiguranje</t>
  </si>
  <si>
    <t>3211 Službena putovanja</t>
  </si>
  <si>
    <t>3212 Naknade za prijevoz, za rad na terenu i odvojeni život</t>
  </si>
  <si>
    <t>3213 Stručno usavršavanje zaposlenika</t>
  </si>
  <si>
    <t>3722 Naknade građanima i kućanstvima u naravi</t>
  </si>
  <si>
    <t>UKUPNO</t>
  </si>
  <si>
    <t>Razdoblje: rujan 2024.</t>
  </si>
  <si>
    <t>3121 Ostali rashodi za zaposlene</t>
  </si>
  <si>
    <t>GANYMEDES D.O.O.</t>
  </si>
  <si>
    <t>74128827004</t>
  </si>
  <si>
    <t>HERVIS SPORT I MODA D.O.O.</t>
  </si>
  <si>
    <t>38757744993</t>
  </si>
  <si>
    <t xml:space="preserve">GEOGRAPHICAL NORWAY </t>
  </si>
  <si>
    <t>02347823988</t>
  </si>
  <si>
    <t>BOROVO d.d.</t>
  </si>
  <si>
    <t>73002202488</t>
  </si>
  <si>
    <t>VUKOVAR</t>
  </si>
  <si>
    <t>LJEKARNA ŠKOKO</t>
  </si>
  <si>
    <t>39778462503</t>
  </si>
  <si>
    <t>POŽEGA</t>
  </si>
  <si>
    <t>ROTO DINAMIC D.O.O.</t>
  </si>
  <si>
    <t>24723122482</t>
  </si>
  <si>
    <t>SAMOBOR</t>
  </si>
  <si>
    <t>SPAR HRVATSKA D.O.O.</t>
  </si>
  <si>
    <t>46108893754</t>
  </si>
  <si>
    <t>PEKARA DUBRAVICA D.O.O.</t>
  </si>
  <si>
    <t>05873359168</t>
  </si>
  <si>
    <t>HELGA KRALJIK</t>
  </si>
  <si>
    <t>INTELEKTUALNE I OSOBNE USLUGE (intelektualni output, bruto iznos s doprinosima na bruto)</t>
  </si>
  <si>
    <t>ANKICA ŠARIĆ</t>
  </si>
  <si>
    <t>MANTA D.O.O.</t>
  </si>
  <si>
    <t>44426143196</t>
  </si>
  <si>
    <t>BAUHAUS-ZAGREB K.D.</t>
  </si>
  <si>
    <t>71642207963</t>
  </si>
  <si>
    <t>TEA, VL. VISNJA KOCIJAN</t>
  </si>
  <si>
    <t>20198022983</t>
  </si>
  <si>
    <t>LIDL HRVATSKA D.O.O. K.D.</t>
  </si>
  <si>
    <t>66089976432</t>
  </si>
  <si>
    <t>VELIKA GORICA</t>
  </si>
  <si>
    <t>ZAGREBAČKA BANKA d.d.</t>
  </si>
  <si>
    <t>DRŽAVNI PRORAČUN REPUBLIKE HRVATSKE</t>
  </si>
  <si>
    <t>18683136487</t>
  </si>
  <si>
    <t>PRISTOJBE I NAKNADE</t>
  </si>
  <si>
    <t>65743247826</t>
  </si>
  <si>
    <t>DONJI STUPNIK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</si>
</sst>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0" xfId="0" applyAlignment="1">
      <alignment horizontal="left" vertical="center" wrapText="1"/>
    </xf>
    <xf numFmtId="0" fontId="5" fillId="4" borderId="10" xfId="0" applyFont="1" applyFill="1" applyBorder="1" applyAlignment="1">
      <alignment horizontal="center" vertical="top" wrapText="1"/>
    </xf>
    <xf numFmtId="0" fontId="5" fillId="4" borderId="11" xfId="0" applyFont="1" applyFill="1" applyBorder="1" applyAlignment="1">
      <alignment horizontal="center" vertical="top" wrapText="1"/>
    </xf>
    <xf numFmtId="0" fontId="5" fillId="5" borderId="12" xfId="0" applyFont="1" applyFill="1" applyBorder="1" applyAlignment="1">
      <alignment horizontal="left" vertical="top" wrapText="1"/>
    </xf>
    <xf numFmtId="0" fontId="6" fillId="6" borderId="12" xfId="0" applyFont="1" applyFill="1" applyBorder="1"/>
    <xf numFmtId="0" fontId="6" fillId="6" borderId="12" xfId="0" applyFont="1" applyFill="1" applyBorder="1" applyAlignment="1">
      <alignment horizontal="center" vertical="center"/>
    </xf>
    <xf numFmtId="4" fontId="7" fillId="0" borderId="12" xfId="0" applyNumberFormat="1" applyFont="1" applyBorder="1" applyAlignment="1">
      <alignment horizontal="center"/>
    </xf>
    <xf numFmtId="0" fontId="7" fillId="0" borderId="12" xfId="0" applyFont="1" applyBorder="1"/>
    <xf numFmtId="4" fontId="8" fillId="6" borderId="12" xfId="0" applyNumberFormat="1" applyFont="1" applyFill="1" applyBorder="1" applyAlignment="1">
      <alignment horizontal="center"/>
    </xf>
    <xf numFmtId="0" fontId="8" fillId="6" borderId="12" xfId="0" applyFont="1" applyFill="1" applyBorder="1" applyAlignment="1">
      <alignment horizontal="center"/>
    </xf>
    <xf numFmtId="0" fontId="0" fillId="0" borderId="6" xfId="0" applyBorder="1" applyAlignment="1">
      <alignment vertical="top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02"/>
  <sheetViews>
    <sheetView tabSelected="1" zoomScaleNormal="100" workbookViewId="0">
      <selection activeCell="E141" sqref="E14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679.53</v>
      </c>
      <c r="E7" s="10">
        <v>3225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679.53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358.45</v>
      </c>
      <c r="E9" s="10">
        <v>3221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358.45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18</v>
      </c>
      <c r="D11" s="18">
        <v>17.399999999999999</v>
      </c>
      <c r="E11" s="10">
        <v>3234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17.399999999999999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18</v>
      </c>
      <c r="D13" s="18">
        <v>101.73</v>
      </c>
      <c r="E13" s="10">
        <v>3234</v>
      </c>
      <c r="F13" s="9" t="s">
        <v>22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101.73</v>
      </c>
      <c r="E14" s="23"/>
      <c r="F14" s="25"/>
      <c r="G14" s="26"/>
    </row>
    <row r="15" spans="1:7" x14ac:dyDescent="0.25">
      <c r="A15" s="9" t="s">
        <v>25</v>
      </c>
      <c r="B15" s="14" t="s">
        <v>26</v>
      </c>
      <c r="C15" s="10" t="s">
        <v>27</v>
      </c>
      <c r="D15" s="18">
        <v>5.58</v>
      </c>
      <c r="E15" s="10">
        <v>3231</v>
      </c>
      <c r="F15" s="9" t="s">
        <v>28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5.58</v>
      </c>
      <c r="E16" s="23"/>
      <c r="F16" s="25"/>
      <c r="G16" s="26"/>
    </row>
    <row r="17" spans="1:7" x14ac:dyDescent="0.25">
      <c r="A17" s="9" t="s">
        <v>29</v>
      </c>
      <c r="B17" s="14" t="s">
        <v>30</v>
      </c>
      <c r="C17" s="10" t="s">
        <v>31</v>
      </c>
      <c r="D17" s="18">
        <v>68.98</v>
      </c>
      <c r="E17" s="10">
        <v>3221</v>
      </c>
      <c r="F17" s="9" t="s">
        <v>19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68.98</v>
      </c>
      <c r="E18" s="23"/>
      <c r="F18" s="25"/>
      <c r="G18" s="26"/>
    </row>
    <row r="19" spans="1:7" x14ac:dyDescent="0.25">
      <c r="A19" s="9" t="s">
        <v>32</v>
      </c>
      <c r="B19" s="14" t="s">
        <v>33</v>
      </c>
      <c r="C19" s="10" t="s">
        <v>27</v>
      </c>
      <c r="D19" s="18">
        <v>94.6</v>
      </c>
      <c r="E19" s="10">
        <v>3222</v>
      </c>
      <c r="F19" s="9" t="s">
        <v>34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94.6</v>
      </c>
      <c r="E20" s="23"/>
      <c r="F20" s="25"/>
      <c r="G20" s="26"/>
    </row>
    <row r="21" spans="1:7" x14ac:dyDescent="0.25">
      <c r="A21" s="9" t="s">
        <v>35</v>
      </c>
      <c r="B21" s="14" t="s">
        <v>36</v>
      </c>
      <c r="C21" s="10" t="s">
        <v>27</v>
      </c>
      <c r="D21" s="18">
        <v>1.66</v>
      </c>
      <c r="E21" s="10">
        <v>3299</v>
      </c>
      <c r="F21" s="9" t="s">
        <v>37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1.66</v>
      </c>
      <c r="E22" s="23"/>
      <c r="F22" s="25"/>
      <c r="G22" s="26"/>
    </row>
    <row r="23" spans="1:7" x14ac:dyDescent="0.25">
      <c r="A23" s="9" t="s">
        <v>38</v>
      </c>
      <c r="B23" s="14" t="s">
        <v>39</v>
      </c>
      <c r="C23" s="10" t="s">
        <v>40</v>
      </c>
      <c r="D23" s="18">
        <v>233.12</v>
      </c>
      <c r="E23" s="10">
        <v>3299</v>
      </c>
      <c r="F23" s="9" t="s">
        <v>37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233.12</v>
      </c>
      <c r="E24" s="23"/>
      <c r="F24" s="25"/>
      <c r="G24" s="26"/>
    </row>
    <row r="25" spans="1:7" x14ac:dyDescent="0.25">
      <c r="A25" s="9" t="s">
        <v>41</v>
      </c>
      <c r="B25" s="14" t="s">
        <v>42</v>
      </c>
      <c r="C25" s="10" t="s">
        <v>27</v>
      </c>
      <c r="D25" s="18">
        <v>316.51</v>
      </c>
      <c r="E25" s="10">
        <v>3231</v>
      </c>
      <c r="F25" s="9" t="s">
        <v>28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316.51</v>
      </c>
      <c r="E26" s="23"/>
      <c r="F26" s="25"/>
      <c r="G26" s="26"/>
    </row>
    <row r="27" spans="1:7" x14ac:dyDescent="0.25">
      <c r="A27" s="9" t="s">
        <v>43</v>
      </c>
      <c r="B27" s="14" t="s">
        <v>44</v>
      </c>
      <c r="C27" s="10" t="s">
        <v>27</v>
      </c>
      <c r="D27" s="18">
        <v>3203</v>
      </c>
      <c r="E27" s="10">
        <v>3213</v>
      </c>
      <c r="F27" s="9" t="s">
        <v>45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3203</v>
      </c>
      <c r="E28" s="23"/>
      <c r="F28" s="25"/>
      <c r="G28" s="26"/>
    </row>
    <row r="29" spans="1:7" x14ac:dyDescent="0.25">
      <c r="A29" s="9" t="s">
        <v>46</v>
      </c>
      <c r="B29" s="14" t="s">
        <v>47</v>
      </c>
      <c r="C29" s="10" t="s">
        <v>48</v>
      </c>
      <c r="D29" s="18">
        <v>414.59</v>
      </c>
      <c r="E29" s="10">
        <v>3224</v>
      </c>
      <c r="F29" s="9" t="s">
        <v>49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414.59</v>
      </c>
      <c r="E30" s="23"/>
      <c r="F30" s="25"/>
      <c r="G30" s="26"/>
    </row>
    <row r="31" spans="1:7" x14ac:dyDescent="0.25">
      <c r="A31" s="9" t="s">
        <v>50</v>
      </c>
      <c r="B31" s="14" t="s">
        <v>51</v>
      </c>
      <c r="C31" s="10" t="s">
        <v>52</v>
      </c>
      <c r="D31" s="18">
        <v>49</v>
      </c>
      <c r="E31" s="10">
        <v>3221</v>
      </c>
      <c r="F31" s="9" t="s">
        <v>19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49</v>
      </c>
      <c r="E32" s="23"/>
      <c r="F32" s="25"/>
      <c r="G32" s="26"/>
    </row>
    <row r="33" spans="1:7" x14ac:dyDescent="0.25">
      <c r="A33" s="9" t="s">
        <v>53</v>
      </c>
      <c r="B33" s="14" t="s">
        <v>54</v>
      </c>
      <c r="C33" s="10" t="s">
        <v>18</v>
      </c>
      <c r="D33" s="18">
        <v>61448</v>
      </c>
      <c r="E33" s="10">
        <v>4511</v>
      </c>
      <c r="F33" s="9" t="s">
        <v>55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61448</v>
      </c>
      <c r="E34" s="23"/>
      <c r="F34" s="25"/>
      <c r="G34" s="26"/>
    </row>
    <row r="35" spans="1:7" x14ac:dyDescent="0.25">
      <c r="A35" s="9" t="s">
        <v>56</v>
      </c>
      <c r="B35" s="14" t="s">
        <v>57</v>
      </c>
      <c r="C35" s="10" t="s">
        <v>27</v>
      </c>
      <c r="D35" s="18">
        <v>231.68</v>
      </c>
      <c r="E35" s="10">
        <v>3224</v>
      </c>
      <c r="F35" s="9" t="s">
        <v>49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231.68</v>
      </c>
      <c r="E36" s="23"/>
      <c r="F36" s="25"/>
      <c r="G36" s="26"/>
    </row>
    <row r="37" spans="1:7" x14ac:dyDescent="0.25">
      <c r="A37" s="9" t="s">
        <v>58</v>
      </c>
      <c r="B37" s="14" t="s">
        <v>59</v>
      </c>
      <c r="C37" s="10" t="s">
        <v>60</v>
      </c>
      <c r="D37" s="18">
        <v>127.8</v>
      </c>
      <c r="E37" s="10">
        <v>3238</v>
      </c>
      <c r="F37" s="9" t="s">
        <v>61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127.8</v>
      </c>
      <c r="E38" s="23"/>
      <c r="F38" s="25"/>
      <c r="G38" s="26"/>
    </row>
    <row r="39" spans="1:7" x14ac:dyDescent="0.25">
      <c r="A39" s="9" t="s">
        <v>62</v>
      </c>
      <c r="B39" s="14" t="s">
        <v>63</v>
      </c>
      <c r="C39" s="10" t="s">
        <v>27</v>
      </c>
      <c r="D39" s="18">
        <v>261.25</v>
      </c>
      <c r="E39" s="10">
        <v>4221</v>
      </c>
      <c r="F39" s="9" t="s">
        <v>64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261.25</v>
      </c>
      <c r="E40" s="23"/>
      <c r="F40" s="25"/>
      <c r="G40" s="26"/>
    </row>
    <row r="41" spans="1:7" x14ac:dyDescent="0.25">
      <c r="A41" s="9" t="s">
        <v>65</v>
      </c>
      <c r="B41" s="14" t="s">
        <v>66</v>
      </c>
      <c r="C41" s="10" t="s">
        <v>27</v>
      </c>
      <c r="D41" s="18">
        <v>105.34</v>
      </c>
      <c r="E41" s="10">
        <v>3221</v>
      </c>
      <c r="F41" s="9" t="s">
        <v>19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105.34</v>
      </c>
      <c r="E42" s="23"/>
      <c r="F42" s="25"/>
      <c r="G42" s="26"/>
    </row>
    <row r="43" spans="1:7" x14ac:dyDescent="0.25">
      <c r="A43" s="9" t="s">
        <v>67</v>
      </c>
      <c r="B43" s="14" t="s">
        <v>68</v>
      </c>
      <c r="C43" s="10" t="s">
        <v>27</v>
      </c>
      <c r="D43" s="18">
        <v>763.75</v>
      </c>
      <c r="E43" s="10">
        <v>3223</v>
      </c>
      <c r="F43" s="9" t="s">
        <v>69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763.75</v>
      </c>
      <c r="E44" s="23"/>
      <c r="F44" s="25"/>
      <c r="G44" s="26"/>
    </row>
    <row r="45" spans="1:7" x14ac:dyDescent="0.25">
      <c r="A45" s="9" t="s">
        <v>70</v>
      </c>
      <c r="B45" s="14" t="s">
        <v>71</v>
      </c>
      <c r="C45" s="10" t="s">
        <v>27</v>
      </c>
      <c r="D45" s="18">
        <v>1153.1099999999999</v>
      </c>
      <c r="E45" s="10">
        <v>3221</v>
      </c>
      <c r="F45" s="9" t="s">
        <v>19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1153.1099999999999</v>
      </c>
      <c r="E46" s="23"/>
      <c r="F46" s="25"/>
      <c r="G46" s="26"/>
    </row>
    <row r="47" spans="1:7" x14ac:dyDescent="0.25">
      <c r="A47" s="9" t="s">
        <v>72</v>
      </c>
      <c r="B47" s="14" t="s">
        <v>73</v>
      </c>
      <c r="C47" s="10" t="s">
        <v>18</v>
      </c>
      <c r="D47" s="18">
        <v>50</v>
      </c>
      <c r="E47" s="10">
        <v>3239</v>
      </c>
      <c r="F47" s="9" t="s">
        <v>74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50</v>
      </c>
      <c r="E48" s="23"/>
      <c r="F48" s="25"/>
      <c r="G48" s="26"/>
    </row>
    <row r="49" spans="1:7" x14ac:dyDescent="0.25">
      <c r="A49" s="9" t="s">
        <v>75</v>
      </c>
      <c r="B49" s="14" t="s">
        <v>76</v>
      </c>
      <c r="C49" s="10" t="s">
        <v>77</v>
      </c>
      <c r="D49" s="18">
        <v>416.18</v>
      </c>
      <c r="E49" s="10">
        <v>3224</v>
      </c>
      <c r="F49" s="9" t="s">
        <v>49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416.18</v>
      </c>
      <c r="E50" s="23"/>
      <c r="F50" s="25"/>
      <c r="G50" s="26"/>
    </row>
    <row r="51" spans="1:7" x14ac:dyDescent="0.25">
      <c r="A51" s="9" t="s">
        <v>78</v>
      </c>
      <c r="B51" s="14" t="s">
        <v>79</v>
      </c>
      <c r="C51" s="10" t="s">
        <v>18</v>
      </c>
      <c r="D51" s="18">
        <v>207.5</v>
      </c>
      <c r="E51" s="10">
        <v>3224</v>
      </c>
      <c r="F51" s="9" t="s">
        <v>49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207.5</v>
      </c>
      <c r="E52" s="23"/>
      <c r="F52" s="25"/>
      <c r="G52" s="26"/>
    </row>
    <row r="53" spans="1:7" x14ac:dyDescent="0.25">
      <c r="A53" s="9" t="s">
        <v>80</v>
      </c>
      <c r="B53" s="14" t="s">
        <v>81</v>
      </c>
      <c r="C53" s="10" t="s">
        <v>82</v>
      </c>
      <c r="D53" s="18">
        <v>109.26</v>
      </c>
      <c r="E53" s="10">
        <v>3224</v>
      </c>
      <c r="F53" s="9" t="s">
        <v>49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109.26</v>
      </c>
      <c r="E54" s="23"/>
      <c r="F54" s="25"/>
      <c r="G54" s="26"/>
    </row>
    <row r="55" spans="1:7" x14ac:dyDescent="0.25">
      <c r="A55" s="9" t="s">
        <v>83</v>
      </c>
      <c r="B55" s="14" t="s">
        <v>84</v>
      </c>
      <c r="C55" s="10" t="s">
        <v>18</v>
      </c>
      <c r="D55" s="18">
        <v>8.26</v>
      </c>
      <c r="E55" s="10">
        <v>3231</v>
      </c>
      <c r="F55" s="9" t="s">
        <v>28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8.26</v>
      </c>
      <c r="E56" s="23"/>
      <c r="F56" s="25"/>
      <c r="G56" s="26"/>
    </row>
    <row r="57" spans="1:7" x14ac:dyDescent="0.25">
      <c r="A57" s="9" t="s">
        <v>85</v>
      </c>
      <c r="B57" s="14" t="s">
        <v>86</v>
      </c>
      <c r="C57" s="10" t="s">
        <v>18</v>
      </c>
      <c r="D57" s="18">
        <v>56.25</v>
      </c>
      <c r="E57" s="10">
        <v>3238</v>
      </c>
      <c r="F57" s="9" t="s">
        <v>61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56.25</v>
      </c>
      <c r="E58" s="23"/>
      <c r="F58" s="25"/>
      <c r="G58" s="26"/>
    </row>
    <row r="59" spans="1:7" x14ac:dyDescent="0.25">
      <c r="A59" s="9" t="s">
        <v>87</v>
      </c>
      <c r="B59" s="14" t="s">
        <v>88</v>
      </c>
      <c r="C59" s="10" t="s">
        <v>27</v>
      </c>
      <c r="D59" s="18">
        <v>869.44</v>
      </c>
      <c r="E59" s="10">
        <v>3225</v>
      </c>
      <c r="F59" s="9" t="s">
        <v>13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869.44</v>
      </c>
      <c r="E60" s="23"/>
      <c r="F60" s="25"/>
      <c r="G60" s="26"/>
    </row>
    <row r="61" spans="1:7" x14ac:dyDescent="0.25">
      <c r="A61" s="9" t="s">
        <v>89</v>
      </c>
      <c r="B61" s="14" t="s">
        <v>90</v>
      </c>
      <c r="C61" s="10" t="s">
        <v>52</v>
      </c>
      <c r="D61" s="18">
        <v>6.98</v>
      </c>
      <c r="E61" s="10">
        <v>3223</v>
      </c>
      <c r="F61" s="9" t="s">
        <v>69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6.98</v>
      </c>
      <c r="E62" s="23"/>
      <c r="F62" s="25"/>
      <c r="G62" s="26"/>
    </row>
    <row r="63" spans="1:7" x14ac:dyDescent="0.25">
      <c r="A63" s="9" t="s">
        <v>91</v>
      </c>
      <c r="B63" s="14" t="s">
        <v>92</v>
      </c>
      <c r="C63" s="10" t="s">
        <v>27</v>
      </c>
      <c r="D63" s="18">
        <v>3071.25</v>
      </c>
      <c r="E63" s="10">
        <v>4227</v>
      </c>
      <c r="F63" s="9" t="s">
        <v>93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3071.25</v>
      </c>
      <c r="E64" s="23"/>
      <c r="F64" s="25"/>
      <c r="G64" s="26"/>
    </row>
    <row r="65" spans="1:7" x14ac:dyDescent="0.25">
      <c r="A65" s="9" t="s">
        <v>94</v>
      </c>
      <c r="B65" s="14" t="s">
        <v>95</v>
      </c>
      <c r="C65" s="10" t="s">
        <v>96</v>
      </c>
      <c r="D65" s="18">
        <v>212.36</v>
      </c>
      <c r="E65" s="10">
        <v>3238</v>
      </c>
      <c r="F65" s="9" t="s">
        <v>61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212.36</v>
      </c>
      <c r="E66" s="23"/>
      <c r="F66" s="25"/>
      <c r="G66" s="26"/>
    </row>
    <row r="67" spans="1:7" x14ac:dyDescent="0.25">
      <c r="A67" s="9" t="s">
        <v>97</v>
      </c>
      <c r="B67" s="14" t="s">
        <v>98</v>
      </c>
      <c r="C67" s="10" t="s">
        <v>195</v>
      </c>
      <c r="D67" s="18">
        <v>119.45</v>
      </c>
      <c r="E67" s="10">
        <v>3232</v>
      </c>
      <c r="F67" s="9" t="s">
        <v>99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119.45</v>
      </c>
      <c r="E68" s="23"/>
      <c r="F68" s="25"/>
      <c r="G68" s="26"/>
    </row>
    <row r="69" spans="1:7" x14ac:dyDescent="0.25">
      <c r="A69" s="9" t="s">
        <v>100</v>
      </c>
      <c r="B69" s="14" t="s">
        <v>101</v>
      </c>
      <c r="C69" s="10" t="s">
        <v>102</v>
      </c>
      <c r="D69" s="18">
        <v>51387.94</v>
      </c>
      <c r="E69" s="10">
        <v>3232</v>
      </c>
      <c r="F69" s="9" t="s">
        <v>99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SUM(D69:D69)</f>
        <v>51387.94</v>
      </c>
      <c r="E70" s="23"/>
      <c r="F70" s="25"/>
      <c r="G70" s="26"/>
    </row>
    <row r="71" spans="1:7" x14ac:dyDescent="0.25">
      <c r="A71" s="9" t="s">
        <v>103</v>
      </c>
      <c r="B71" s="14" t="s">
        <v>104</v>
      </c>
      <c r="C71" s="10" t="s">
        <v>18</v>
      </c>
      <c r="D71" s="18">
        <v>118.69</v>
      </c>
      <c r="E71" s="10">
        <v>3234</v>
      </c>
      <c r="F71" s="9" t="s">
        <v>22</v>
      </c>
      <c r="G71" s="27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SUM(D71:D71)</f>
        <v>118.69</v>
      </c>
      <c r="E72" s="23"/>
      <c r="F72" s="25"/>
      <c r="G72" s="26"/>
    </row>
    <row r="73" spans="1:7" x14ac:dyDescent="0.25">
      <c r="A73" s="9" t="s">
        <v>105</v>
      </c>
      <c r="B73" s="14" t="s">
        <v>106</v>
      </c>
      <c r="C73" s="10" t="s">
        <v>107</v>
      </c>
      <c r="D73" s="18">
        <v>58.08</v>
      </c>
      <c r="E73" s="10">
        <v>3232</v>
      </c>
      <c r="F73" s="9" t="s">
        <v>99</v>
      </c>
      <c r="G73" s="27" t="s">
        <v>14</v>
      </c>
    </row>
    <row r="74" spans="1:7" ht="27" customHeight="1" thickBot="1" x14ac:dyDescent="0.3">
      <c r="A74" s="21" t="s">
        <v>15</v>
      </c>
      <c r="B74" s="22"/>
      <c r="C74" s="23"/>
      <c r="D74" s="24">
        <f>SUM(D73:D73)</f>
        <v>58.08</v>
      </c>
      <c r="E74" s="23"/>
      <c r="F74" s="25"/>
      <c r="G74" s="26"/>
    </row>
    <row r="75" spans="1:7" x14ac:dyDescent="0.25">
      <c r="A75" s="9" t="s">
        <v>108</v>
      </c>
      <c r="B75" s="14" t="s">
        <v>109</v>
      </c>
      <c r="C75" s="10" t="s">
        <v>102</v>
      </c>
      <c r="D75" s="18">
        <v>158.6</v>
      </c>
      <c r="E75" s="10">
        <v>3224</v>
      </c>
      <c r="F75" s="9" t="s">
        <v>49</v>
      </c>
      <c r="G75" s="27" t="s">
        <v>14</v>
      </c>
    </row>
    <row r="76" spans="1:7" ht="27" customHeight="1" thickBot="1" x14ac:dyDescent="0.3">
      <c r="A76" s="21" t="s">
        <v>15</v>
      </c>
      <c r="B76" s="22"/>
      <c r="C76" s="23"/>
      <c r="D76" s="24">
        <f>SUM(D75:D75)</f>
        <v>158.6</v>
      </c>
      <c r="E76" s="23"/>
      <c r="F76" s="25"/>
      <c r="G76" s="26"/>
    </row>
    <row r="77" spans="1:7" x14ac:dyDescent="0.25">
      <c r="A77" s="9" t="s">
        <v>110</v>
      </c>
      <c r="B77" s="14" t="s">
        <v>111</v>
      </c>
      <c r="C77" s="10" t="s">
        <v>27</v>
      </c>
      <c r="D77" s="18">
        <v>108.38</v>
      </c>
      <c r="E77" s="10">
        <v>3221</v>
      </c>
      <c r="F77" s="9" t="s">
        <v>19</v>
      </c>
      <c r="G77" s="27" t="s">
        <v>14</v>
      </c>
    </row>
    <row r="78" spans="1:7" x14ac:dyDescent="0.25">
      <c r="A78" s="9"/>
      <c r="B78" s="14"/>
      <c r="C78" s="10"/>
      <c r="D78" s="18">
        <v>383.67</v>
      </c>
      <c r="E78" s="10">
        <v>3299</v>
      </c>
      <c r="F78" s="9" t="s">
        <v>37</v>
      </c>
      <c r="G78" s="28" t="s">
        <v>14</v>
      </c>
    </row>
    <row r="79" spans="1:7" ht="27" customHeight="1" thickBot="1" x14ac:dyDescent="0.3">
      <c r="A79" s="21" t="s">
        <v>15</v>
      </c>
      <c r="B79" s="22"/>
      <c r="C79" s="23"/>
      <c r="D79" s="24">
        <f>SUM(D77:D78)</f>
        <v>492.05</v>
      </c>
      <c r="E79" s="23"/>
      <c r="F79" s="25"/>
      <c r="G79" s="26"/>
    </row>
    <row r="80" spans="1:7" x14ac:dyDescent="0.25">
      <c r="A80" s="9" t="s">
        <v>112</v>
      </c>
      <c r="B80" s="14" t="s">
        <v>113</v>
      </c>
      <c r="C80" s="10" t="s">
        <v>114</v>
      </c>
      <c r="D80" s="18">
        <v>185.82</v>
      </c>
      <c r="E80" s="10">
        <v>3234</v>
      </c>
      <c r="F80" s="9" t="s">
        <v>22</v>
      </c>
      <c r="G80" s="27" t="s">
        <v>14</v>
      </c>
    </row>
    <row r="81" spans="1:7" ht="27" customHeight="1" thickBot="1" x14ac:dyDescent="0.3">
      <c r="A81" s="21" t="s">
        <v>15</v>
      </c>
      <c r="B81" s="22"/>
      <c r="C81" s="23"/>
      <c r="D81" s="24">
        <f>SUM(D80:D80)</f>
        <v>185.82</v>
      </c>
      <c r="E81" s="23"/>
      <c r="F81" s="25"/>
      <c r="G81" s="26"/>
    </row>
    <row r="82" spans="1:7" x14ac:dyDescent="0.25">
      <c r="A82" s="9" t="s">
        <v>115</v>
      </c>
      <c r="B82" s="14" t="s">
        <v>116</v>
      </c>
      <c r="C82" s="10" t="s">
        <v>117</v>
      </c>
      <c r="D82" s="18">
        <v>1912.5</v>
      </c>
      <c r="E82" s="10">
        <v>3225</v>
      </c>
      <c r="F82" s="9" t="s">
        <v>13</v>
      </c>
      <c r="G82" s="27" t="s">
        <v>14</v>
      </c>
    </row>
    <row r="83" spans="1:7" ht="27" customHeight="1" thickBot="1" x14ac:dyDescent="0.3">
      <c r="A83" s="21" t="s">
        <v>15</v>
      </c>
      <c r="B83" s="22"/>
      <c r="C83" s="23"/>
      <c r="D83" s="24">
        <f>SUM(D82:D82)</f>
        <v>1912.5</v>
      </c>
      <c r="E83" s="23"/>
      <c r="F83" s="25"/>
      <c r="G83" s="26"/>
    </row>
    <row r="84" spans="1:7" x14ac:dyDescent="0.25">
      <c r="A84" s="9" t="s">
        <v>118</v>
      </c>
      <c r="B84" s="14" t="s">
        <v>119</v>
      </c>
      <c r="C84" s="10" t="s">
        <v>27</v>
      </c>
      <c r="D84" s="18">
        <v>315</v>
      </c>
      <c r="E84" s="10">
        <v>3232</v>
      </c>
      <c r="F84" s="9" t="s">
        <v>99</v>
      </c>
      <c r="G84" s="27" t="s">
        <v>14</v>
      </c>
    </row>
    <row r="85" spans="1:7" ht="27" customHeight="1" thickBot="1" x14ac:dyDescent="0.3">
      <c r="A85" s="21" t="s">
        <v>15</v>
      </c>
      <c r="B85" s="22"/>
      <c r="C85" s="23"/>
      <c r="D85" s="24">
        <f>SUM(D84:D84)</f>
        <v>315</v>
      </c>
      <c r="E85" s="23"/>
      <c r="F85" s="25"/>
      <c r="G85" s="26"/>
    </row>
    <row r="86" spans="1:7" x14ac:dyDescent="0.25">
      <c r="A86" s="9" t="s">
        <v>120</v>
      </c>
      <c r="B86" s="14" t="s">
        <v>121</v>
      </c>
      <c r="C86" s="10" t="s">
        <v>122</v>
      </c>
      <c r="D86" s="18">
        <v>1088</v>
      </c>
      <c r="E86" s="10">
        <v>3225</v>
      </c>
      <c r="F86" s="9" t="s">
        <v>13</v>
      </c>
      <c r="G86" s="27" t="s">
        <v>14</v>
      </c>
    </row>
    <row r="87" spans="1:7" ht="27" customHeight="1" thickBot="1" x14ac:dyDescent="0.3">
      <c r="A87" s="21" t="s">
        <v>15</v>
      </c>
      <c r="B87" s="22"/>
      <c r="C87" s="23"/>
      <c r="D87" s="24">
        <f>SUM(D86:D86)</f>
        <v>1088</v>
      </c>
      <c r="E87" s="23"/>
      <c r="F87" s="25"/>
      <c r="G87" s="26"/>
    </row>
    <row r="88" spans="1:7" x14ac:dyDescent="0.25">
      <c r="A88" s="9" t="s">
        <v>123</v>
      </c>
      <c r="B88" s="14" t="s">
        <v>124</v>
      </c>
      <c r="C88" s="10" t="s">
        <v>125</v>
      </c>
      <c r="D88" s="18">
        <v>376.84</v>
      </c>
      <c r="E88" s="10">
        <v>3224</v>
      </c>
      <c r="F88" s="9" t="s">
        <v>49</v>
      </c>
      <c r="G88" s="27" t="s">
        <v>14</v>
      </c>
    </row>
    <row r="89" spans="1:7" ht="27" customHeight="1" thickBot="1" x14ac:dyDescent="0.3">
      <c r="A89" s="21" t="s">
        <v>15</v>
      </c>
      <c r="B89" s="22"/>
      <c r="C89" s="23"/>
      <c r="D89" s="24">
        <f>SUM(D88:D88)</f>
        <v>376.84</v>
      </c>
      <c r="E89" s="23"/>
      <c r="F89" s="25"/>
      <c r="G89" s="26"/>
    </row>
    <row r="90" spans="1:7" ht="30" x14ac:dyDescent="0.25">
      <c r="A90" s="35" t="s">
        <v>139</v>
      </c>
      <c r="B90" s="14" t="s">
        <v>126</v>
      </c>
      <c r="C90" s="10" t="s">
        <v>18</v>
      </c>
      <c r="D90" s="18">
        <v>1150</v>
      </c>
      <c r="E90" s="10">
        <v>4223</v>
      </c>
      <c r="F90" s="9" t="s">
        <v>127</v>
      </c>
      <c r="G90" s="45" t="s">
        <v>14</v>
      </c>
    </row>
    <row r="91" spans="1:7" ht="27" customHeight="1" thickBot="1" x14ac:dyDescent="0.3">
      <c r="A91" s="21" t="s">
        <v>15</v>
      </c>
      <c r="B91" s="22"/>
      <c r="C91" s="23"/>
      <c r="D91" s="24">
        <f>SUM(D90:D90)</f>
        <v>1150</v>
      </c>
      <c r="E91" s="23"/>
      <c r="F91" s="25"/>
      <c r="G91" s="26"/>
    </row>
    <row r="92" spans="1:7" x14ac:dyDescent="0.25">
      <c r="A92" s="9" t="s">
        <v>128</v>
      </c>
      <c r="B92" s="14" t="s">
        <v>129</v>
      </c>
      <c r="C92" s="10" t="s">
        <v>130</v>
      </c>
      <c r="D92" s="18">
        <v>2493.75</v>
      </c>
      <c r="E92" s="10">
        <v>4221</v>
      </c>
      <c r="F92" s="9" t="s">
        <v>64</v>
      </c>
      <c r="G92" s="27" t="s">
        <v>14</v>
      </c>
    </row>
    <row r="93" spans="1:7" ht="27" customHeight="1" thickBot="1" x14ac:dyDescent="0.3">
      <c r="A93" s="21" t="s">
        <v>15</v>
      </c>
      <c r="B93" s="22"/>
      <c r="C93" s="23"/>
      <c r="D93" s="24">
        <f>SUM(D92:D92)</f>
        <v>2493.75</v>
      </c>
      <c r="E93" s="23"/>
      <c r="F93" s="25"/>
      <c r="G93" s="26"/>
    </row>
    <row r="94" spans="1:7" x14ac:dyDescent="0.25">
      <c r="A94" s="9" t="s">
        <v>131</v>
      </c>
      <c r="B94" s="14" t="s">
        <v>132</v>
      </c>
      <c r="C94" s="10" t="s">
        <v>133</v>
      </c>
      <c r="D94" s="18">
        <v>25.76</v>
      </c>
      <c r="E94" s="10">
        <v>3224</v>
      </c>
      <c r="F94" s="9" t="s">
        <v>49</v>
      </c>
      <c r="G94" s="27" t="s">
        <v>14</v>
      </c>
    </row>
    <row r="95" spans="1:7" ht="27" customHeight="1" thickBot="1" x14ac:dyDescent="0.3">
      <c r="A95" s="21" t="s">
        <v>15</v>
      </c>
      <c r="B95" s="22"/>
      <c r="C95" s="23"/>
      <c r="D95" s="24">
        <f>SUM(D94:D94)</f>
        <v>25.76</v>
      </c>
      <c r="E95" s="23"/>
      <c r="F95" s="25"/>
      <c r="G95" s="26"/>
    </row>
    <row r="96" spans="1:7" x14ac:dyDescent="0.25">
      <c r="A96" s="9" t="s">
        <v>134</v>
      </c>
      <c r="B96" s="14" t="s">
        <v>194</v>
      </c>
      <c r="C96" s="10" t="s">
        <v>18</v>
      </c>
      <c r="D96" s="18">
        <v>115.2</v>
      </c>
      <c r="E96" s="10">
        <v>3227</v>
      </c>
      <c r="F96" s="9" t="s">
        <v>135</v>
      </c>
      <c r="G96" s="27" t="s">
        <v>14</v>
      </c>
    </row>
    <row r="97" spans="1:7" ht="27" customHeight="1" thickBot="1" x14ac:dyDescent="0.3">
      <c r="A97" s="21" t="s">
        <v>15</v>
      </c>
      <c r="B97" s="22"/>
      <c r="C97" s="23"/>
      <c r="D97" s="24">
        <f>SUM(D96:D96)</f>
        <v>115.2</v>
      </c>
      <c r="E97" s="23"/>
      <c r="F97" s="25"/>
      <c r="G97" s="26"/>
    </row>
    <row r="98" spans="1:7" x14ac:dyDescent="0.25">
      <c r="A98" s="9" t="s">
        <v>140</v>
      </c>
      <c r="B98" s="14" t="s">
        <v>141</v>
      </c>
      <c r="C98" s="10" t="s">
        <v>142</v>
      </c>
      <c r="D98" s="18">
        <v>263.01</v>
      </c>
      <c r="E98" s="10">
        <v>3224</v>
      </c>
      <c r="F98" s="9" t="s">
        <v>49</v>
      </c>
      <c r="G98" s="27" t="s">
        <v>14</v>
      </c>
    </row>
    <row r="99" spans="1:7" ht="27" customHeight="1" thickBot="1" x14ac:dyDescent="0.3">
      <c r="A99" s="21" t="s">
        <v>15</v>
      </c>
      <c r="B99" s="22"/>
      <c r="C99" s="23"/>
      <c r="D99" s="24">
        <v>263.01</v>
      </c>
      <c r="E99" s="23"/>
      <c r="F99" s="25"/>
      <c r="G99" s="26"/>
    </row>
    <row r="100" spans="1:7" x14ac:dyDescent="0.25">
      <c r="A100" s="9" t="s">
        <v>143</v>
      </c>
      <c r="B100" s="14" t="s">
        <v>144</v>
      </c>
      <c r="C100" s="10" t="s">
        <v>18</v>
      </c>
      <c r="D100" s="18">
        <v>626.75</v>
      </c>
      <c r="E100" s="10">
        <v>3225</v>
      </c>
      <c r="F100" s="9" t="s">
        <v>13</v>
      </c>
      <c r="G100" s="27" t="s">
        <v>14</v>
      </c>
    </row>
    <row r="101" spans="1:7" ht="27" customHeight="1" thickBot="1" x14ac:dyDescent="0.3">
      <c r="A101" s="21" t="s">
        <v>15</v>
      </c>
      <c r="B101" s="22"/>
      <c r="C101" s="23"/>
      <c r="D101" s="24">
        <v>626.75</v>
      </c>
      <c r="E101" s="23"/>
      <c r="F101" s="25"/>
      <c r="G101" s="26"/>
    </row>
    <row r="102" spans="1:7" x14ac:dyDescent="0.25">
      <c r="A102" s="9" t="s">
        <v>159</v>
      </c>
      <c r="B102" s="14" t="s">
        <v>160</v>
      </c>
      <c r="C102" s="10" t="s">
        <v>27</v>
      </c>
      <c r="D102" s="18">
        <v>28</v>
      </c>
      <c r="E102" s="10">
        <v>3224</v>
      </c>
      <c r="F102" s="9" t="s">
        <v>49</v>
      </c>
      <c r="G102" s="27" t="s">
        <v>14</v>
      </c>
    </row>
    <row r="103" spans="1:7" ht="27" customHeight="1" thickBot="1" x14ac:dyDescent="0.3">
      <c r="A103" s="21" t="s">
        <v>15</v>
      </c>
      <c r="B103" s="22"/>
      <c r="C103" s="23"/>
      <c r="D103" s="24">
        <v>28</v>
      </c>
      <c r="E103" s="23"/>
      <c r="F103" s="25"/>
      <c r="G103" s="26"/>
    </row>
    <row r="104" spans="1:7" x14ac:dyDescent="0.25">
      <c r="A104" s="9" t="s">
        <v>161</v>
      </c>
      <c r="B104" s="14" t="s">
        <v>162</v>
      </c>
      <c r="C104" s="10" t="s">
        <v>27</v>
      </c>
      <c r="D104" s="18">
        <f>149.96+66.4</f>
        <v>216.36</v>
      </c>
      <c r="E104" s="10">
        <v>3227</v>
      </c>
      <c r="F104" s="9" t="s">
        <v>135</v>
      </c>
      <c r="G104" s="27" t="s">
        <v>14</v>
      </c>
    </row>
    <row r="105" spans="1:7" ht="27" customHeight="1" thickBot="1" x14ac:dyDescent="0.3">
      <c r="A105" s="21" t="s">
        <v>15</v>
      </c>
      <c r="B105" s="22"/>
      <c r="C105" s="23"/>
      <c r="D105" s="24">
        <v>216.36</v>
      </c>
      <c r="E105" s="23"/>
      <c r="F105" s="25"/>
      <c r="G105" s="26"/>
    </row>
    <row r="106" spans="1:7" x14ac:dyDescent="0.25">
      <c r="A106" s="9" t="s">
        <v>163</v>
      </c>
      <c r="B106" s="14" t="s">
        <v>164</v>
      </c>
      <c r="C106" s="10" t="s">
        <v>27</v>
      </c>
      <c r="D106" s="18">
        <v>83.6</v>
      </c>
      <c r="E106" s="10">
        <v>3227</v>
      </c>
      <c r="F106" s="9" t="s">
        <v>135</v>
      </c>
      <c r="G106" s="27" t="s">
        <v>14</v>
      </c>
    </row>
    <row r="107" spans="1:7" ht="27" customHeight="1" thickBot="1" x14ac:dyDescent="0.3">
      <c r="A107" s="21" t="s">
        <v>15</v>
      </c>
      <c r="B107" s="22"/>
      <c r="C107" s="23"/>
      <c r="D107" s="24">
        <v>83.6</v>
      </c>
      <c r="E107" s="23"/>
      <c r="F107" s="25"/>
      <c r="G107" s="26"/>
    </row>
    <row r="108" spans="1:7" x14ac:dyDescent="0.25">
      <c r="A108" s="9" t="s">
        <v>165</v>
      </c>
      <c r="B108" s="14" t="s">
        <v>166</v>
      </c>
      <c r="C108" s="10" t="s">
        <v>167</v>
      </c>
      <c r="D108" s="18">
        <v>44.15</v>
      </c>
      <c r="E108" s="10">
        <v>3227</v>
      </c>
      <c r="F108" s="9" t="s">
        <v>135</v>
      </c>
      <c r="G108" s="27" t="s">
        <v>14</v>
      </c>
    </row>
    <row r="109" spans="1:7" ht="27" customHeight="1" thickBot="1" x14ac:dyDescent="0.3">
      <c r="A109" s="21" t="s">
        <v>15</v>
      </c>
      <c r="B109" s="22"/>
      <c r="C109" s="23"/>
      <c r="D109" s="24">
        <v>44.15</v>
      </c>
      <c r="E109" s="23"/>
      <c r="F109" s="25"/>
      <c r="G109" s="26"/>
    </row>
    <row r="110" spans="1:7" x14ac:dyDescent="0.25">
      <c r="A110" s="9" t="s">
        <v>168</v>
      </c>
      <c r="B110" s="14" t="s">
        <v>169</v>
      </c>
      <c r="C110" s="10" t="s">
        <v>170</v>
      </c>
      <c r="D110" s="18">
        <v>54.6</v>
      </c>
      <c r="E110" s="10">
        <v>3227</v>
      </c>
      <c r="F110" s="9" t="s">
        <v>135</v>
      </c>
      <c r="G110" s="27" t="s">
        <v>14</v>
      </c>
    </row>
    <row r="111" spans="1:7" ht="27" customHeight="1" thickBot="1" x14ac:dyDescent="0.3">
      <c r="A111" s="21" t="s">
        <v>15</v>
      </c>
      <c r="B111" s="22"/>
      <c r="C111" s="23"/>
      <c r="D111" s="24">
        <v>54.6</v>
      </c>
      <c r="E111" s="23"/>
      <c r="F111" s="25"/>
      <c r="G111" s="26"/>
    </row>
    <row r="112" spans="1:7" x14ac:dyDescent="0.25">
      <c r="A112" s="9" t="s">
        <v>171</v>
      </c>
      <c r="B112" s="14" t="s">
        <v>172</v>
      </c>
      <c r="C112" s="10" t="s">
        <v>173</v>
      </c>
      <c r="D112" s="18">
        <v>116.35</v>
      </c>
      <c r="E112" s="10">
        <v>3293</v>
      </c>
      <c r="F112" s="9" t="s">
        <v>136</v>
      </c>
      <c r="G112" s="27" t="s">
        <v>14</v>
      </c>
    </row>
    <row r="113" spans="1:7" ht="27" customHeight="1" thickBot="1" x14ac:dyDescent="0.3">
      <c r="A113" s="21" t="s">
        <v>15</v>
      </c>
      <c r="B113" s="22"/>
      <c r="C113" s="23"/>
      <c r="D113" s="24">
        <v>116.35</v>
      </c>
      <c r="E113" s="23"/>
      <c r="F113" s="25"/>
      <c r="G113" s="26"/>
    </row>
    <row r="114" spans="1:7" x14ac:dyDescent="0.25">
      <c r="A114" s="9" t="s">
        <v>174</v>
      </c>
      <c r="B114" s="14" t="s">
        <v>175</v>
      </c>
      <c r="C114" s="10" t="s">
        <v>27</v>
      </c>
      <c r="D114" s="18">
        <v>12.99</v>
      </c>
      <c r="E114" s="10">
        <v>3293</v>
      </c>
      <c r="F114" s="9" t="s">
        <v>136</v>
      </c>
      <c r="G114" s="27" t="s">
        <v>14</v>
      </c>
    </row>
    <row r="115" spans="1:7" x14ac:dyDescent="0.25">
      <c r="A115" s="9"/>
      <c r="B115" s="14"/>
      <c r="C115" s="10"/>
      <c r="D115" s="18">
        <f>8.97+53.58</f>
        <v>62.55</v>
      </c>
      <c r="E115" s="10">
        <v>3299</v>
      </c>
      <c r="F115" s="9" t="s">
        <v>37</v>
      </c>
      <c r="G115" s="28" t="s">
        <v>14</v>
      </c>
    </row>
    <row r="116" spans="1:7" ht="27" customHeight="1" thickBot="1" x14ac:dyDescent="0.3">
      <c r="A116" s="21" t="s">
        <v>15</v>
      </c>
      <c r="B116" s="22"/>
      <c r="C116" s="23"/>
      <c r="D116" s="24">
        <v>75.540000000000006</v>
      </c>
      <c r="E116" s="23"/>
      <c r="F116" s="25"/>
      <c r="G116" s="26"/>
    </row>
    <row r="117" spans="1:7" x14ac:dyDescent="0.25">
      <c r="A117" s="9" t="s">
        <v>176</v>
      </c>
      <c r="B117" s="14" t="s">
        <v>177</v>
      </c>
      <c r="C117" s="10" t="s">
        <v>27</v>
      </c>
      <c r="D117" s="18">
        <v>11</v>
      </c>
      <c r="E117" s="10">
        <v>3299</v>
      </c>
      <c r="F117" s="9" t="s">
        <v>37</v>
      </c>
      <c r="G117" s="27" t="s">
        <v>14</v>
      </c>
    </row>
    <row r="118" spans="1:7" ht="27" customHeight="1" thickBot="1" x14ac:dyDescent="0.3">
      <c r="A118" s="21" t="s">
        <v>15</v>
      </c>
      <c r="B118" s="22"/>
      <c r="C118" s="23"/>
      <c r="D118" s="24">
        <v>11</v>
      </c>
      <c r="E118" s="23"/>
      <c r="F118" s="25"/>
      <c r="G118" s="26"/>
    </row>
    <row r="119" spans="1:7" ht="30" x14ac:dyDescent="0.25">
      <c r="A119" s="9" t="s">
        <v>178</v>
      </c>
      <c r="B119" s="14"/>
      <c r="C119" s="10"/>
      <c r="D119" s="18">
        <v>3500</v>
      </c>
      <c r="E119" s="10">
        <v>3237</v>
      </c>
      <c r="F119" s="35" t="s">
        <v>179</v>
      </c>
      <c r="G119" s="45" t="s">
        <v>14</v>
      </c>
    </row>
    <row r="120" spans="1:7" ht="27" customHeight="1" thickBot="1" x14ac:dyDescent="0.3">
      <c r="A120" s="21" t="s">
        <v>15</v>
      </c>
      <c r="B120" s="22"/>
      <c r="C120" s="23"/>
      <c r="D120" s="24">
        <v>3500</v>
      </c>
      <c r="E120" s="23"/>
      <c r="F120" s="25"/>
      <c r="G120" s="26"/>
    </row>
    <row r="121" spans="1:7" ht="30" x14ac:dyDescent="0.25">
      <c r="A121" s="9" t="s">
        <v>180</v>
      </c>
      <c r="B121" s="14"/>
      <c r="C121" s="10"/>
      <c r="D121" s="18">
        <v>3500</v>
      </c>
      <c r="E121" s="10">
        <v>3237</v>
      </c>
      <c r="F121" s="35" t="s">
        <v>179</v>
      </c>
      <c r="G121" s="45" t="s">
        <v>14</v>
      </c>
    </row>
    <row r="122" spans="1:7" ht="27" customHeight="1" thickBot="1" x14ac:dyDescent="0.3">
      <c r="A122" s="21" t="s">
        <v>15</v>
      </c>
      <c r="B122" s="22"/>
      <c r="C122" s="23"/>
      <c r="D122" s="24">
        <v>3500</v>
      </c>
      <c r="E122" s="23"/>
      <c r="F122" s="25"/>
      <c r="G122" s="26"/>
    </row>
    <row r="123" spans="1:7" x14ac:dyDescent="0.25">
      <c r="A123" s="9" t="s">
        <v>181</v>
      </c>
      <c r="B123" s="14" t="s">
        <v>182</v>
      </c>
      <c r="C123" s="10" t="s">
        <v>27</v>
      </c>
      <c r="D123" s="18">
        <v>240</v>
      </c>
      <c r="E123" s="10">
        <v>3299</v>
      </c>
      <c r="F123" s="9" t="s">
        <v>37</v>
      </c>
      <c r="G123" s="27" t="s">
        <v>14</v>
      </c>
    </row>
    <row r="124" spans="1:7" ht="27" customHeight="1" thickBot="1" x14ac:dyDescent="0.3">
      <c r="A124" s="21" t="s">
        <v>15</v>
      </c>
      <c r="B124" s="22"/>
      <c r="C124" s="23"/>
      <c r="D124" s="24">
        <v>240</v>
      </c>
      <c r="E124" s="23"/>
      <c r="F124" s="25"/>
      <c r="G124" s="26"/>
    </row>
    <row r="125" spans="1:7" x14ac:dyDescent="0.25">
      <c r="A125" s="9" t="s">
        <v>183</v>
      </c>
      <c r="B125" s="14" t="s">
        <v>184</v>
      </c>
      <c r="C125" s="10" t="s">
        <v>27</v>
      </c>
      <c r="D125" s="18">
        <v>25.34</v>
      </c>
      <c r="E125" s="10">
        <v>3299</v>
      </c>
      <c r="F125" s="9" t="s">
        <v>37</v>
      </c>
      <c r="G125" s="27" t="s">
        <v>14</v>
      </c>
    </row>
    <row r="126" spans="1:7" ht="27" customHeight="1" thickBot="1" x14ac:dyDescent="0.3">
      <c r="A126" s="21" t="s">
        <v>15</v>
      </c>
      <c r="B126" s="22"/>
      <c r="C126" s="23"/>
      <c r="D126" s="24">
        <v>25.34</v>
      </c>
      <c r="E126" s="23"/>
      <c r="F126" s="25"/>
      <c r="G126" s="26"/>
    </row>
    <row r="127" spans="1:7" x14ac:dyDescent="0.25">
      <c r="A127" s="9" t="s">
        <v>185</v>
      </c>
      <c r="B127" s="14" t="s">
        <v>186</v>
      </c>
      <c r="C127" s="10" t="s">
        <v>18</v>
      </c>
      <c r="D127" s="18">
        <v>20</v>
      </c>
      <c r="E127" s="10">
        <v>3299</v>
      </c>
      <c r="F127" s="9" t="s">
        <v>37</v>
      </c>
      <c r="G127" s="27" t="s">
        <v>14</v>
      </c>
    </row>
    <row r="128" spans="1:7" ht="27" customHeight="1" thickBot="1" x14ac:dyDescent="0.3">
      <c r="A128" s="21" t="s">
        <v>15</v>
      </c>
      <c r="B128" s="22"/>
      <c r="C128" s="23"/>
      <c r="D128" s="24">
        <v>20</v>
      </c>
      <c r="E128" s="23"/>
      <c r="F128" s="25"/>
      <c r="G128" s="26"/>
    </row>
    <row r="129" spans="1:7" x14ac:dyDescent="0.25">
      <c r="A129" s="9" t="s">
        <v>187</v>
      </c>
      <c r="B129" s="14" t="s">
        <v>188</v>
      </c>
      <c r="C129" s="10" t="s">
        <v>189</v>
      </c>
      <c r="D129" s="18">
        <v>31.63</v>
      </c>
      <c r="E129" s="10">
        <v>3299</v>
      </c>
      <c r="F129" s="9" t="s">
        <v>37</v>
      </c>
      <c r="G129" s="27" t="s">
        <v>14</v>
      </c>
    </row>
    <row r="130" spans="1:7" ht="27" customHeight="1" thickBot="1" x14ac:dyDescent="0.3">
      <c r="A130" s="21" t="s">
        <v>15</v>
      </c>
      <c r="B130" s="22"/>
      <c r="C130" s="23"/>
      <c r="D130" s="24">
        <v>31.63</v>
      </c>
      <c r="E130" s="23"/>
      <c r="F130" s="25"/>
      <c r="G130" s="26"/>
    </row>
    <row r="131" spans="1:7" x14ac:dyDescent="0.25">
      <c r="A131" s="9" t="s">
        <v>190</v>
      </c>
      <c r="B131" s="14">
        <v>92963223473</v>
      </c>
      <c r="C131" s="10" t="s">
        <v>27</v>
      </c>
      <c r="D131" s="18">
        <v>64.47</v>
      </c>
      <c r="E131" s="10">
        <v>3431</v>
      </c>
      <c r="F131" s="9" t="s">
        <v>137</v>
      </c>
      <c r="G131" s="27" t="s">
        <v>14</v>
      </c>
    </row>
    <row r="132" spans="1:7" ht="27" customHeight="1" thickBot="1" x14ac:dyDescent="0.3">
      <c r="A132" s="21" t="s">
        <v>15</v>
      </c>
      <c r="B132" s="22"/>
      <c r="C132" s="23"/>
      <c r="D132" s="24">
        <v>64.47</v>
      </c>
      <c r="E132" s="23"/>
      <c r="F132" s="25"/>
      <c r="G132" s="26"/>
    </row>
    <row r="133" spans="1:7" x14ac:dyDescent="0.25">
      <c r="A133" s="9" t="s">
        <v>191</v>
      </c>
      <c r="B133" s="14" t="s">
        <v>192</v>
      </c>
      <c r="C133" s="10" t="s">
        <v>27</v>
      </c>
      <c r="D133" s="18">
        <v>672</v>
      </c>
      <c r="E133" s="10">
        <v>3295</v>
      </c>
      <c r="F133" s="9" t="s">
        <v>193</v>
      </c>
      <c r="G133" s="27" t="s">
        <v>14</v>
      </c>
    </row>
    <row r="134" spans="1:7" ht="27" customHeight="1" thickBot="1" x14ac:dyDescent="0.3">
      <c r="A134" s="21" t="s">
        <v>15</v>
      </c>
      <c r="B134" s="22"/>
      <c r="C134" s="23"/>
      <c r="D134" s="24">
        <v>672</v>
      </c>
      <c r="E134" s="23"/>
      <c r="F134" s="25"/>
      <c r="G134" s="26"/>
    </row>
    <row r="135" spans="1:7" ht="15.75" thickBot="1" x14ac:dyDescent="0.3">
      <c r="A135" s="29" t="s">
        <v>138</v>
      </c>
      <c r="B135" s="30"/>
      <c r="C135" s="31"/>
      <c r="D135" s="32">
        <f>SUM(D7:D134)/2</f>
        <v>144213.03999999992</v>
      </c>
      <c r="E135" s="31"/>
      <c r="F135" s="33"/>
      <c r="G135" s="34"/>
    </row>
    <row r="136" spans="1:7" x14ac:dyDescent="0.25">
      <c r="A136" s="9"/>
      <c r="B136" s="14"/>
      <c r="C136" s="10"/>
      <c r="D136" s="18"/>
      <c r="E136" s="10"/>
      <c r="F136" s="9"/>
    </row>
    <row r="137" spans="1:7" x14ac:dyDescent="0.25">
      <c r="A137" s="9"/>
      <c r="B137" s="14"/>
      <c r="C137" s="10"/>
      <c r="D137" s="18"/>
      <c r="E137" s="10"/>
      <c r="F137" s="9"/>
    </row>
    <row r="138" spans="1:7" x14ac:dyDescent="0.25">
      <c r="A138" s="9"/>
      <c r="B138" s="14"/>
      <c r="C138" s="10"/>
      <c r="D138" s="18"/>
      <c r="E138" s="10"/>
      <c r="F138" s="9"/>
    </row>
    <row r="139" spans="1:7" x14ac:dyDescent="0.25">
      <c r="A139" s="9"/>
      <c r="B139" s="14"/>
      <c r="C139" s="10"/>
      <c r="D139" s="18"/>
      <c r="E139" s="10"/>
      <c r="F139" s="9"/>
    </row>
    <row r="140" spans="1:7" x14ac:dyDescent="0.25">
      <c r="A140" s="9"/>
      <c r="B140" s="14"/>
      <c r="C140" s="10"/>
      <c r="D140" s="18"/>
      <c r="E140" s="10"/>
      <c r="F140" s="9"/>
    </row>
    <row r="141" spans="1:7" x14ac:dyDescent="0.25">
      <c r="A141" s="9"/>
      <c r="B141" s="14"/>
      <c r="C141" s="10"/>
      <c r="D141" s="18"/>
      <c r="E141" s="10"/>
      <c r="F141" s="9"/>
    </row>
    <row r="142" spans="1:7" x14ac:dyDescent="0.25">
      <c r="A142" s="9"/>
      <c r="B142" s="14"/>
      <c r="C142" s="10"/>
      <c r="D142" s="18"/>
      <c r="E142" s="10"/>
      <c r="F142" s="9"/>
    </row>
    <row r="143" spans="1:7" x14ac:dyDescent="0.25">
      <c r="A143" s="9"/>
      <c r="B143" s="14"/>
      <c r="C143" s="10"/>
      <c r="D143" s="18"/>
      <c r="E143" s="10"/>
      <c r="F143" s="9"/>
    </row>
    <row r="144" spans="1:7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  <c r="B4006" s="14"/>
      <c r="C4006" s="10"/>
      <c r="D4006" s="18"/>
      <c r="E4006" s="10"/>
      <c r="F4006" s="9"/>
    </row>
    <row r="4007" spans="1:6" x14ac:dyDescent="0.25">
      <c r="A4007" s="9"/>
      <c r="B4007" s="14"/>
      <c r="C4007" s="10"/>
      <c r="D4007" s="18"/>
      <c r="E4007" s="10"/>
      <c r="F4007" s="9"/>
    </row>
    <row r="4008" spans="1:6" x14ac:dyDescent="0.25">
      <c r="A4008" s="9"/>
      <c r="B4008" s="14"/>
      <c r="C4008" s="10"/>
      <c r="D4008" s="18"/>
      <c r="E4008" s="10"/>
      <c r="F4008" s="9"/>
    </row>
    <row r="4009" spans="1:6" x14ac:dyDescent="0.25">
      <c r="A4009" s="9"/>
      <c r="B4009" s="14"/>
      <c r="C4009" s="10"/>
      <c r="D4009" s="18"/>
      <c r="E4009" s="10"/>
      <c r="F4009" s="9"/>
    </row>
    <row r="4010" spans="1:6" x14ac:dyDescent="0.25">
      <c r="A4010" s="9"/>
      <c r="B4010" s="14"/>
      <c r="C4010" s="10"/>
      <c r="D4010" s="18"/>
      <c r="E4010" s="10"/>
      <c r="F4010" s="9"/>
    </row>
    <row r="4011" spans="1:6" x14ac:dyDescent="0.25">
      <c r="A4011" s="9"/>
      <c r="B4011" s="14"/>
      <c r="C4011" s="10"/>
      <c r="D4011" s="18"/>
      <c r="E4011" s="10"/>
      <c r="F4011" s="9"/>
    </row>
    <row r="4012" spans="1:6" x14ac:dyDescent="0.25">
      <c r="A4012" s="9"/>
      <c r="B4012" s="14"/>
      <c r="C4012" s="10"/>
      <c r="D4012" s="18"/>
      <c r="E4012" s="10"/>
      <c r="F4012" s="9"/>
    </row>
    <row r="4013" spans="1:6" x14ac:dyDescent="0.25">
      <c r="A4013" s="9"/>
      <c r="B4013" s="14"/>
      <c r="C4013" s="10"/>
      <c r="D4013" s="18"/>
      <c r="E4013" s="10"/>
      <c r="F4013" s="9"/>
    </row>
    <row r="4014" spans="1:6" x14ac:dyDescent="0.25">
      <c r="A4014" s="9"/>
      <c r="B4014" s="14"/>
      <c r="C4014" s="10"/>
      <c r="D4014" s="18"/>
      <c r="E4014" s="10"/>
      <c r="F4014" s="9"/>
    </row>
    <row r="4015" spans="1:6" x14ac:dyDescent="0.25">
      <c r="A4015" s="9"/>
      <c r="B4015" s="14"/>
      <c r="C4015" s="10"/>
      <c r="D4015" s="18"/>
      <c r="E4015" s="10"/>
      <c r="F4015" s="9"/>
    </row>
    <row r="4016" spans="1:6" x14ac:dyDescent="0.25">
      <c r="A4016" s="9"/>
      <c r="B4016" s="14"/>
      <c r="C4016" s="10"/>
      <c r="D4016" s="18"/>
      <c r="E4016" s="10"/>
      <c r="F4016" s="9"/>
    </row>
    <row r="4017" spans="1:6" x14ac:dyDescent="0.25">
      <c r="A4017" s="9"/>
      <c r="B4017" s="14"/>
      <c r="C4017" s="10"/>
      <c r="D4017" s="18"/>
      <c r="E4017" s="10"/>
      <c r="F4017" s="9"/>
    </row>
    <row r="4018" spans="1:6" x14ac:dyDescent="0.25">
      <c r="A4018" s="9"/>
      <c r="B4018" s="14"/>
      <c r="C4018" s="10"/>
      <c r="D4018" s="18"/>
      <c r="E4018" s="10"/>
      <c r="F4018" s="9"/>
    </row>
    <row r="4019" spans="1:6" x14ac:dyDescent="0.25">
      <c r="A4019" s="9"/>
    </row>
    <row r="4020" spans="1:6" x14ac:dyDescent="0.25">
      <c r="A4020" s="9"/>
    </row>
    <row r="4021" spans="1:6" x14ac:dyDescent="0.25">
      <c r="A4021" s="9"/>
    </row>
    <row r="4022" spans="1:6" x14ac:dyDescent="0.25">
      <c r="A4022" s="9"/>
    </row>
    <row r="4023" spans="1:6" x14ac:dyDescent="0.25">
      <c r="A4023" s="9"/>
    </row>
    <row r="4024" spans="1:6" x14ac:dyDescent="0.25">
      <c r="A4024" s="9"/>
    </row>
    <row r="4025" spans="1:6" x14ac:dyDescent="0.25">
      <c r="A4025" s="9"/>
    </row>
    <row r="4026" spans="1:6" x14ac:dyDescent="0.25">
      <c r="A4026" s="9"/>
    </row>
    <row r="4027" spans="1:6" x14ac:dyDescent="0.25">
      <c r="A4027" s="9"/>
    </row>
    <row r="4028" spans="1:6" x14ac:dyDescent="0.25">
      <c r="A4028" s="9"/>
    </row>
    <row r="4029" spans="1:6" x14ac:dyDescent="0.25">
      <c r="A4029" s="9"/>
    </row>
    <row r="4030" spans="1:6" x14ac:dyDescent="0.25">
      <c r="A4030" s="9"/>
    </row>
    <row r="4031" spans="1:6" x14ac:dyDescent="0.25">
      <c r="A4031" s="9"/>
    </row>
    <row r="4032" spans="1:6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  <row r="4491" spans="1:1" x14ac:dyDescent="0.25">
      <c r="A4491" s="9"/>
    </row>
    <row r="4492" spans="1:1" x14ac:dyDescent="0.25">
      <c r="A4492" s="9"/>
    </row>
    <row r="4493" spans="1:1" x14ac:dyDescent="0.25">
      <c r="A4493" s="9"/>
    </row>
    <row r="4494" spans="1:1" x14ac:dyDescent="0.25">
      <c r="A4494" s="9"/>
    </row>
    <row r="4495" spans="1:1" x14ac:dyDescent="0.25">
      <c r="A4495" s="9"/>
    </row>
    <row r="4496" spans="1:1" x14ac:dyDescent="0.25">
      <c r="A4496" s="9"/>
    </row>
    <row r="4497" spans="1:1" x14ac:dyDescent="0.25">
      <c r="A4497" s="9"/>
    </row>
    <row r="4498" spans="1:1" x14ac:dyDescent="0.25">
      <c r="A4498" s="9"/>
    </row>
    <row r="4499" spans="1:1" x14ac:dyDescent="0.25">
      <c r="A4499" s="9"/>
    </row>
    <row r="4500" spans="1:1" x14ac:dyDescent="0.25">
      <c r="A4500" s="9"/>
    </row>
    <row r="4501" spans="1:1" x14ac:dyDescent="0.25">
      <c r="A4501" s="9"/>
    </row>
    <row r="4502" spans="1:1" x14ac:dyDescent="0.25">
      <c r="A4502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7"/>
  <sheetViews>
    <sheetView workbookViewId="0">
      <selection activeCell="A29" sqref="A29"/>
    </sheetView>
  </sheetViews>
  <sheetFormatPr defaultRowHeight="15" x14ac:dyDescent="0.25"/>
  <cols>
    <col min="1" max="1" width="41" bestFit="1" customWidth="1"/>
    <col min="2" max="2" width="53.7109375" bestFit="1" customWidth="1"/>
  </cols>
  <sheetData>
    <row r="1" spans="1:2" ht="105" x14ac:dyDescent="0.25">
      <c r="A1" s="19" t="s">
        <v>145</v>
      </c>
    </row>
    <row r="3" spans="1:2" ht="15.75" x14ac:dyDescent="0.25">
      <c r="A3" s="36" t="s">
        <v>146</v>
      </c>
      <c r="B3" s="37"/>
    </row>
    <row r="5" spans="1:2" ht="15.75" x14ac:dyDescent="0.25">
      <c r="A5" s="38" t="s">
        <v>157</v>
      </c>
    </row>
    <row r="7" spans="1:2" x14ac:dyDescent="0.25">
      <c r="A7" s="39" t="s">
        <v>147</v>
      </c>
      <c r="B7" s="40" t="s">
        <v>148</v>
      </c>
    </row>
    <row r="8" spans="1:2" x14ac:dyDescent="0.25">
      <c r="A8" s="41">
        <v>180355.91</v>
      </c>
      <c r="B8" s="42" t="s">
        <v>149</v>
      </c>
    </row>
    <row r="9" spans="1:2" x14ac:dyDescent="0.25">
      <c r="A9" s="41">
        <v>431.76</v>
      </c>
      <c r="B9" s="42" t="s">
        <v>150</v>
      </c>
    </row>
    <row r="10" spans="1:2" x14ac:dyDescent="0.25">
      <c r="A10" s="41">
        <v>3583.74</v>
      </c>
      <c r="B10" s="42" t="s">
        <v>158</v>
      </c>
    </row>
    <row r="11" spans="1:2" x14ac:dyDescent="0.25">
      <c r="A11" s="41">
        <v>28730.1</v>
      </c>
      <c r="B11" s="42" t="s">
        <v>151</v>
      </c>
    </row>
    <row r="12" spans="1:2" x14ac:dyDescent="0.25">
      <c r="A12" s="41">
        <v>3012.81</v>
      </c>
      <c r="B12" s="42" t="s">
        <v>152</v>
      </c>
    </row>
    <row r="13" spans="1:2" x14ac:dyDescent="0.25">
      <c r="A13" s="41">
        <v>3983.4</v>
      </c>
      <c r="B13" s="42" t="s">
        <v>153</v>
      </c>
    </row>
    <row r="14" spans="1:2" x14ac:dyDescent="0.25">
      <c r="A14" s="41">
        <v>6982</v>
      </c>
      <c r="B14" s="42" t="s">
        <v>154</v>
      </c>
    </row>
    <row r="15" spans="1:2" x14ac:dyDescent="0.25">
      <c r="A15" s="41">
        <v>488.38</v>
      </c>
      <c r="B15" s="42" t="s">
        <v>155</v>
      </c>
    </row>
    <row r="16" spans="1:2" x14ac:dyDescent="0.25">
      <c r="A16" s="41"/>
      <c r="B16" s="42"/>
    </row>
    <row r="17" spans="1:2" x14ac:dyDescent="0.25">
      <c r="A17" s="43">
        <f>SUM(A8:A15)</f>
        <v>227568.1</v>
      </c>
      <c r="B17" s="44" t="s">
        <v>156</v>
      </c>
    </row>
  </sheetData>
  <mergeCells count="1">
    <mergeCell ref="A3:B3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Windows korisnik</cp:lastModifiedBy>
  <dcterms:created xsi:type="dcterms:W3CDTF">2024-03-05T11:42:46Z</dcterms:created>
  <dcterms:modified xsi:type="dcterms:W3CDTF">2024-10-04T11:58:59Z</dcterms:modified>
</cp:coreProperties>
</file>